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d-my.sharepoint.com/personal/kevin_nelissen_sdworx_com/Documents/Documents/"/>
    </mc:Choice>
  </mc:AlternateContent>
  <xr:revisionPtr revIDLastSave="3" documentId="8_{80816901-1AE3-4403-9DC9-B1C21C9E7909}" xr6:coauthVersionLast="47" xr6:coauthVersionMax="47" xr10:uidLastSave="{A210944B-5CD9-490F-A18E-AA2066C01326}"/>
  <bookViews>
    <workbookView xWindow="-120" yWindow="-120" windowWidth="29040" windowHeight="15720" activeTab="1" xr2:uid="{69FB33B4-A80F-410A-AC6D-400295FFF6F5}"/>
  </bookViews>
  <sheets>
    <sheet name="READ THIS USER GUIDELINE" sheetId="7" r:id="rId1"/>
    <sheet name="Social-naming generator" sheetId="1" r:id="rId2"/>
    <sheet name="Search-naming generator" sheetId="4" r:id="rId3"/>
    <sheet name="DATA-social" sheetId="2" state="hidden" r:id="rId4"/>
    <sheet name="DATA-search" sheetId="6" state="hidden" r:id="rId5"/>
    <sheet name="LEGEND" sheetId="3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9" i="1" l="1"/>
  <c r="Z9" i="1"/>
  <c r="V9" i="1"/>
  <c r="Y9" i="1" s="1"/>
  <c r="AC9" i="1" s="1"/>
  <c r="U9" i="1"/>
  <c r="X9" i="1" s="1"/>
  <c r="AB9" i="1" s="1"/>
  <c r="T9" i="1"/>
  <c r="W9" i="1" s="1"/>
  <c r="U5" i="1"/>
  <c r="U6" i="1"/>
  <c r="U7" i="1"/>
  <c r="U8" i="1"/>
  <c r="X8" i="1" s="1"/>
  <c r="U10" i="1"/>
  <c r="X10" i="1" s="1"/>
  <c r="U11" i="1"/>
  <c r="X11" i="1" s="1"/>
  <c r="U12" i="1"/>
  <c r="X12" i="1" s="1"/>
  <c r="U13" i="1"/>
  <c r="X13" i="1" s="1"/>
  <c r="U14" i="1"/>
  <c r="U15" i="1"/>
  <c r="U16" i="1"/>
  <c r="U17" i="1"/>
  <c r="X17" i="1" s="1"/>
  <c r="U18" i="1"/>
  <c r="X18" i="1" s="1"/>
  <c r="U19" i="1"/>
  <c r="U20" i="1"/>
  <c r="X20" i="1" s="1"/>
  <c r="U21" i="1"/>
  <c r="U22" i="1"/>
  <c r="U23" i="1"/>
  <c r="U24" i="1"/>
  <c r="U25" i="1"/>
  <c r="X25" i="1" s="1"/>
  <c r="U26" i="1"/>
  <c r="X26" i="1" s="1"/>
  <c r="U27" i="1"/>
  <c r="U28" i="1"/>
  <c r="X28" i="1" s="1"/>
  <c r="U29" i="1"/>
  <c r="U30" i="1"/>
  <c r="U31" i="1"/>
  <c r="U32" i="1"/>
  <c r="U33" i="1"/>
  <c r="U34" i="1"/>
  <c r="U35" i="1"/>
  <c r="U36" i="1"/>
  <c r="X36" i="1" s="1"/>
  <c r="U37" i="1"/>
  <c r="U38" i="1"/>
  <c r="U39" i="1"/>
  <c r="U40" i="1"/>
  <c r="U41" i="1"/>
  <c r="U4" i="1"/>
  <c r="T4" i="1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4" i="4"/>
  <c r="U4" i="4"/>
  <c r="X6" i="1"/>
  <c r="X7" i="1"/>
  <c r="X14" i="1"/>
  <c r="X15" i="1"/>
  <c r="X16" i="1"/>
  <c r="X19" i="1"/>
  <c r="X21" i="1"/>
  <c r="X22" i="1"/>
  <c r="X23" i="1"/>
  <c r="X27" i="1"/>
  <c r="X29" i="1"/>
  <c r="X30" i="1"/>
  <c r="X31" i="1"/>
  <c r="X33" i="1"/>
  <c r="X34" i="1"/>
  <c r="X35" i="1"/>
  <c r="X38" i="1"/>
  <c r="X39" i="1"/>
  <c r="T5" i="1"/>
  <c r="T6" i="1"/>
  <c r="T7" i="1"/>
  <c r="W7" i="1" s="1"/>
  <c r="T8" i="1"/>
  <c r="W8" i="1" s="1"/>
  <c r="T10" i="1"/>
  <c r="W10" i="1" s="1"/>
  <c r="T11" i="1"/>
  <c r="W11" i="1" s="1"/>
  <c r="T12" i="1"/>
  <c r="W12" i="1" s="1"/>
  <c r="T13" i="1"/>
  <c r="W13" i="1" s="1"/>
  <c r="T14" i="1"/>
  <c r="W14" i="1" s="1"/>
  <c r="T15" i="1"/>
  <c r="W15" i="1" s="1"/>
  <c r="T16" i="1"/>
  <c r="W16" i="1" s="1"/>
  <c r="T17" i="1"/>
  <c r="W17" i="1" s="1"/>
  <c r="T18" i="1"/>
  <c r="W18" i="1" s="1"/>
  <c r="T19" i="1"/>
  <c r="T20" i="1"/>
  <c r="W20" i="1" s="1"/>
  <c r="T21" i="1"/>
  <c r="W21" i="1" s="1"/>
  <c r="T22" i="1"/>
  <c r="T23" i="1"/>
  <c r="T24" i="1"/>
  <c r="T25" i="1"/>
  <c r="T26" i="1"/>
  <c r="T27" i="1"/>
  <c r="W27" i="1" s="1"/>
  <c r="T28" i="1"/>
  <c r="T29" i="1"/>
  <c r="W29" i="1" s="1"/>
  <c r="T30" i="1"/>
  <c r="T31" i="1"/>
  <c r="T32" i="1"/>
  <c r="T33" i="1"/>
  <c r="W33" i="1" s="1"/>
  <c r="T34" i="1"/>
  <c r="T35" i="1"/>
  <c r="T36" i="1"/>
  <c r="W36" i="1" s="1"/>
  <c r="T37" i="1"/>
  <c r="T38" i="1"/>
  <c r="T39" i="1"/>
  <c r="W39" i="1" s="1"/>
  <c r="T40" i="1"/>
  <c r="T41" i="1"/>
  <c r="X24" i="1"/>
  <c r="X32" i="1"/>
  <c r="X40" i="1"/>
  <c r="Y18" i="1"/>
  <c r="W19" i="1"/>
  <c r="Y19" i="1"/>
  <c r="W22" i="1"/>
  <c r="W25" i="1"/>
  <c r="Y25" i="1"/>
  <c r="W26" i="1"/>
  <c r="W35" i="1"/>
  <c r="Y35" i="1"/>
  <c r="W37" i="1"/>
  <c r="X37" i="1"/>
  <c r="W38" i="1"/>
  <c r="V7" i="1"/>
  <c r="Y7" i="1" s="1"/>
  <c r="V8" i="1"/>
  <c r="Y8" i="1" s="1"/>
  <c r="V10" i="1"/>
  <c r="Y10" i="1" s="1"/>
  <c r="V11" i="1"/>
  <c r="Y11" i="1" s="1"/>
  <c r="V12" i="1"/>
  <c r="Y12" i="1" s="1"/>
  <c r="V13" i="1"/>
  <c r="Y13" i="1" s="1"/>
  <c r="V14" i="1"/>
  <c r="Y14" i="1" s="1"/>
  <c r="V15" i="1"/>
  <c r="Y15" i="1" s="1"/>
  <c r="V16" i="1"/>
  <c r="Y16" i="1" s="1"/>
  <c r="V17" i="1"/>
  <c r="Y17" i="1" s="1"/>
  <c r="V18" i="1"/>
  <c r="V19" i="1"/>
  <c r="V20" i="1"/>
  <c r="Y20" i="1" s="1"/>
  <c r="V21" i="1"/>
  <c r="Y21" i="1" s="1"/>
  <c r="V22" i="1"/>
  <c r="Y22" i="1" s="1"/>
  <c r="W23" i="1"/>
  <c r="V23" i="1"/>
  <c r="Y23" i="1" s="1"/>
  <c r="W24" i="1"/>
  <c r="V24" i="1"/>
  <c r="Y24" i="1" s="1"/>
  <c r="V25" i="1"/>
  <c r="V26" i="1"/>
  <c r="Y26" i="1" s="1"/>
  <c r="V27" i="1"/>
  <c r="Y27" i="1" s="1"/>
  <c r="W28" i="1"/>
  <c r="V28" i="1"/>
  <c r="Y28" i="1" s="1"/>
  <c r="V29" i="1"/>
  <c r="Y29" i="1" s="1"/>
  <c r="W30" i="1"/>
  <c r="V30" i="1"/>
  <c r="Y30" i="1" s="1"/>
  <c r="W31" i="1"/>
  <c r="V31" i="1"/>
  <c r="Y31" i="1" s="1"/>
  <c r="W32" i="1"/>
  <c r="V32" i="1"/>
  <c r="Y32" i="1" s="1"/>
  <c r="V33" i="1"/>
  <c r="Y33" i="1" s="1"/>
  <c r="W34" i="1"/>
  <c r="V34" i="1"/>
  <c r="Y34" i="1" s="1"/>
  <c r="V35" i="1"/>
  <c r="V36" i="1"/>
  <c r="Y36" i="1" s="1"/>
  <c r="V37" i="1"/>
  <c r="Y37" i="1" s="1"/>
  <c r="V38" i="1"/>
  <c r="Y38" i="1" s="1"/>
  <c r="V39" i="1"/>
  <c r="Y39" i="1" s="1"/>
  <c r="W40" i="1"/>
  <c r="V40" i="1"/>
  <c r="Y40" i="1" s="1"/>
  <c r="V6" i="1"/>
  <c r="V5" i="1"/>
  <c r="U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4" i="4"/>
  <c r="AD9" i="1" l="1"/>
  <c r="W7" i="4"/>
  <c r="W8" i="4"/>
  <c r="W4" i="1" l="1"/>
  <c r="X4" i="4"/>
  <c r="Y5" i="1"/>
  <c r="AC5" i="1" s="1"/>
  <c r="AC8" i="1"/>
  <c r="AC10" i="1"/>
  <c r="AC12" i="1"/>
  <c r="AC13" i="1"/>
  <c r="AC17" i="1"/>
  <c r="AC18" i="1"/>
  <c r="AC21" i="1"/>
  <c r="AC26" i="1"/>
  <c r="AC28" i="1"/>
  <c r="AC34" i="1"/>
  <c r="AC36" i="1"/>
  <c r="AC37" i="1"/>
  <c r="AC38" i="1"/>
  <c r="V41" i="1"/>
  <c r="Y41" i="1" s="1"/>
  <c r="AC41" i="1" s="1"/>
  <c r="V4" i="1"/>
  <c r="Y4" i="1" s="1"/>
  <c r="AC4" i="1" s="1"/>
  <c r="W37" i="4"/>
  <c r="AB37" i="4" s="1"/>
  <c r="X37" i="4"/>
  <c r="Y37" i="4"/>
  <c r="Z37" i="4"/>
  <c r="AA37" i="4"/>
  <c r="Y38" i="4"/>
  <c r="W38" i="4"/>
  <c r="AB38" i="4" s="1"/>
  <c r="X38" i="4"/>
  <c r="Z38" i="4"/>
  <c r="AA38" i="4"/>
  <c r="W39" i="4"/>
  <c r="AB39" i="4" s="1"/>
  <c r="X39" i="4"/>
  <c r="Y39" i="4"/>
  <c r="Z39" i="4"/>
  <c r="AA39" i="4"/>
  <c r="W40" i="4"/>
  <c r="AB40" i="4" s="1"/>
  <c r="X40" i="4"/>
  <c r="Y40" i="4"/>
  <c r="Z40" i="4"/>
  <c r="AH40" i="4" s="1"/>
  <c r="AA40" i="4"/>
  <c r="X41" i="4"/>
  <c r="Y41" i="4"/>
  <c r="W41" i="4"/>
  <c r="AB41" i="4" s="1"/>
  <c r="Z41" i="4"/>
  <c r="AA41" i="4"/>
  <c r="W42" i="4"/>
  <c r="AB42" i="4" s="1"/>
  <c r="X42" i="4"/>
  <c r="Y42" i="4"/>
  <c r="Z42" i="4"/>
  <c r="AA42" i="4"/>
  <c r="W43" i="4"/>
  <c r="AB43" i="4" s="1"/>
  <c r="X43" i="4"/>
  <c r="Y43" i="4"/>
  <c r="Z43" i="4"/>
  <c r="AA43" i="4"/>
  <c r="W44" i="4"/>
  <c r="AB44" i="4" s="1"/>
  <c r="X44" i="4"/>
  <c r="Y44" i="4"/>
  <c r="Z44" i="4"/>
  <c r="AA44" i="4"/>
  <c r="W45" i="4"/>
  <c r="AB45" i="4" s="1"/>
  <c r="X45" i="4"/>
  <c r="Y45" i="4"/>
  <c r="Z45" i="4"/>
  <c r="AA45" i="4"/>
  <c r="W46" i="4"/>
  <c r="AB46" i="4" s="1"/>
  <c r="X46" i="4"/>
  <c r="Y46" i="4"/>
  <c r="Z46" i="4"/>
  <c r="AA46" i="4"/>
  <c r="W47" i="4"/>
  <c r="AB47" i="4" s="1"/>
  <c r="X47" i="4"/>
  <c r="Y47" i="4"/>
  <c r="Z47" i="4"/>
  <c r="AA47" i="4"/>
  <c r="W48" i="4"/>
  <c r="AB48" i="4" s="1"/>
  <c r="X48" i="4"/>
  <c r="Y48" i="4"/>
  <c r="Z48" i="4"/>
  <c r="AH48" i="4" s="1"/>
  <c r="AA48" i="4"/>
  <c r="Y49" i="4"/>
  <c r="W49" i="4"/>
  <c r="AB49" i="4" s="1"/>
  <c r="X49" i="4"/>
  <c r="Z49" i="4"/>
  <c r="AA49" i="4"/>
  <c r="W50" i="4"/>
  <c r="AB50" i="4" s="1"/>
  <c r="X50" i="4"/>
  <c r="Y50" i="4"/>
  <c r="Z50" i="4"/>
  <c r="AA50" i="4"/>
  <c r="W51" i="4"/>
  <c r="AB51" i="4" s="1"/>
  <c r="X51" i="4"/>
  <c r="Y51" i="4"/>
  <c r="Z51" i="4"/>
  <c r="AA51" i="4"/>
  <c r="X5" i="4"/>
  <c r="X7" i="4"/>
  <c r="X9" i="4"/>
  <c r="X13" i="4"/>
  <c r="X18" i="4"/>
  <c r="X19" i="4"/>
  <c r="X20" i="4"/>
  <c r="X21" i="4"/>
  <c r="X26" i="4"/>
  <c r="X27" i="4"/>
  <c r="X29" i="4"/>
  <c r="X34" i="4"/>
  <c r="X35" i="4"/>
  <c r="X36" i="4"/>
  <c r="W5" i="4"/>
  <c r="AB5" i="4" s="1"/>
  <c r="W6" i="4"/>
  <c r="AB6" i="4" s="1"/>
  <c r="AB7" i="4"/>
  <c r="W9" i="4"/>
  <c r="AB9" i="4" s="1"/>
  <c r="Y9" i="4"/>
  <c r="W10" i="4"/>
  <c r="AB10" i="4" s="1"/>
  <c r="W11" i="4"/>
  <c r="AB11" i="4" s="1"/>
  <c r="W12" i="4"/>
  <c r="AB12" i="4" s="1"/>
  <c r="Y12" i="4"/>
  <c r="W13" i="4"/>
  <c r="AB13" i="4" s="1"/>
  <c r="X15" i="4"/>
  <c r="Y15" i="4"/>
  <c r="W16" i="4"/>
  <c r="AB16" i="4" s="1"/>
  <c r="W18" i="4"/>
  <c r="AB18" i="4" s="1"/>
  <c r="Y18" i="4"/>
  <c r="W19" i="4"/>
  <c r="AB19" i="4" s="1"/>
  <c r="Y19" i="4"/>
  <c r="W20" i="4"/>
  <c r="AB20" i="4" s="1"/>
  <c r="Y20" i="4"/>
  <c r="W21" i="4"/>
  <c r="AB21" i="4" s="1"/>
  <c r="Y22" i="4"/>
  <c r="W23" i="4"/>
  <c r="AB23" i="4" s="1"/>
  <c r="X23" i="4"/>
  <c r="W26" i="4"/>
  <c r="AB26" i="4" s="1"/>
  <c r="Y26" i="4"/>
  <c r="W27" i="4"/>
  <c r="AB27" i="4" s="1"/>
  <c r="Y28" i="4"/>
  <c r="W29" i="4"/>
  <c r="AB29" i="4" s="1"/>
  <c r="Y29" i="4"/>
  <c r="W30" i="4"/>
  <c r="AB30" i="4" s="1"/>
  <c r="Y30" i="4"/>
  <c r="X31" i="4"/>
  <c r="W32" i="4"/>
  <c r="AB32" i="4" s="1"/>
  <c r="W34" i="4"/>
  <c r="AB34" i="4" s="1"/>
  <c r="Y34" i="4"/>
  <c r="W36" i="4"/>
  <c r="AB36" i="4" s="1"/>
  <c r="Y36" i="4"/>
  <c r="Z5" i="4"/>
  <c r="AA5" i="4"/>
  <c r="Z6" i="4"/>
  <c r="AA6" i="4"/>
  <c r="Z7" i="4"/>
  <c r="AA7" i="4"/>
  <c r="Z8" i="4"/>
  <c r="AA8" i="4"/>
  <c r="Z9" i="4"/>
  <c r="AA9" i="4"/>
  <c r="Z10" i="4"/>
  <c r="AA10" i="4"/>
  <c r="Z11" i="4"/>
  <c r="AH11" i="4" s="1"/>
  <c r="AA11" i="4"/>
  <c r="Z12" i="4"/>
  <c r="AA12" i="4"/>
  <c r="Z13" i="4"/>
  <c r="AA13" i="4"/>
  <c r="Z14" i="4"/>
  <c r="AA14" i="4"/>
  <c r="Z15" i="4"/>
  <c r="AA15" i="4"/>
  <c r="Z16" i="4"/>
  <c r="AA16" i="4"/>
  <c r="Z17" i="4"/>
  <c r="AA17" i="4"/>
  <c r="Z18" i="4"/>
  <c r="AA18" i="4"/>
  <c r="Z19" i="4"/>
  <c r="AH19" i="4" s="1"/>
  <c r="AA19" i="4"/>
  <c r="Z20" i="4"/>
  <c r="AA20" i="4"/>
  <c r="Z21" i="4"/>
  <c r="AA21" i="4"/>
  <c r="Z22" i="4"/>
  <c r="AA22" i="4"/>
  <c r="Z23" i="4"/>
  <c r="AA23" i="4"/>
  <c r="Z24" i="4"/>
  <c r="AA24" i="4"/>
  <c r="Z25" i="4"/>
  <c r="AA25" i="4"/>
  <c r="Z26" i="4"/>
  <c r="AA26" i="4"/>
  <c r="Z27" i="4"/>
  <c r="AH27" i="4" s="1"/>
  <c r="AA27" i="4"/>
  <c r="Z28" i="4"/>
  <c r="AA28" i="4"/>
  <c r="Z29" i="4"/>
  <c r="AA29" i="4"/>
  <c r="Z30" i="4"/>
  <c r="AA30" i="4"/>
  <c r="Z31" i="4"/>
  <c r="AA31" i="4"/>
  <c r="Z32" i="4"/>
  <c r="AA32" i="4"/>
  <c r="Z33" i="4"/>
  <c r="AA33" i="4"/>
  <c r="Z34" i="4"/>
  <c r="AA34" i="4"/>
  <c r="Z35" i="4"/>
  <c r="AH35" i="4" s="1"/>
  <c r="AA35" i="4"/>
  <c r="Z36" i="4"/>
  <c r="AA36" i="4"/>
  <c r="W4" i="4"/>
  <c r="AB4" i="4" s="1"/>
  <c r="Y5" i="4"/>
  <c r="Y14" i="4"/>
  <c r="Y17" i="4"/>
  <c r="Y25" i="4"/>
  <c r="Y33" i="4"/>
  <c r="X10" i="4"/>
  <c r="X16" i="4"/>
  <c r="X25" i="4"/>
  <c r="X32" i="4"/>
  <c r="W15" i="4"/>
  <c r="AB15" i="4" s="1"/>
  <c r="W24" i="4"/>
  <c r="AB24" i="4" s="1"/>
  <c r="W31" i="4"/>
  <c r="AB31" i="4" s="1"/>
  <c r="AC11" i="1"/>
  <c r="AC19" i="1"/>
  <c r="AC20" i="1"/>
  <c r="AC25" i="1"/>
  <c r="AC27" i="1"/>
  <c r="AC33" i="1"/>
  <c r="X5" i="1"/>
  <c r="AB5" i="1" s="1"/>
  <c r="AB6" i="1"/>
  <c r="AB7" i="1"/>
  <c r="AB10" i="1"/>
  <c r="AB12" i="1"/>
  <c r="AB13" i="1"/>
  <c r="AB14" i="1"/>
  <c r="AB15" i="1"/>
  <c r="AB17" i="1"/>
  <c r="AB18" i="1"/>
  <c r="AB19" i="1"/>
  <c r="AB20" i="1"/>
  <c r="AB21" i="1"/>
  <c r="AB22" i="1"/>
  <c r="AB23" i="1"/>
  <c r="AB25" i="1"/>
  <c r="AB26" i="1"/>
  <c r="AD26" i="1" s="1"/>
  <c r="AB27" i="1"/>
  <c r="AB28" i="1"/>
  <c r="AB29" i="1"/>
  <c r="AB30" i="1"/>
  <c r="AB31" i="1"/>
  <c r="AB34" i="1"/>
  <c r="AB35" i="1"/>
  <c r="AB36" i="1"/>
  <c r="AB37" i="1"/>
  <c r="AB38" i="1"/>
  <c r="AB39" i="1"/>
  <c r="X41" i="1"/>
  <c r="AB41" i="1" s="1"/>
  <c r="X4" i="1"/>
  <c r="AB4" i="1" s="1"/>
  <c r="Y4" i="4"/>
  <c r="Y35" i="4"/>
  <c r="W35" i="4"/>
  <c r="AB35" i="4" s="1"/>
  <c r="X33" i="4"/>
  <c r="W33" i="4"/>
  <c r="AB33" i="4" s="1"/>
  <c r="Y32" i="4"/>
  <c r="Y31" i="4"/>
  <c r="X30" i="4"/>
  <c r="X28" i="4"/>
  <c r="W28" i="4"/>
  <c r="AB28" i="4" s="1"/>
  <c r="Y27" i="4"/>
  <c r="W25" i="4"/>
  <c r="AB25" i="4" s="1"/>
  <c r="Y24" i="4"/>
  <c r="X24" i="4"/>
  <c r="Y23" i="4"/>
  <c r="X22" i="4"/>
  <c r="W22" i="4"/>
  <c r="AB22" i="4" s="1"/>
  <c r="Y21" i="4"/>
  <c r="X17" i="4"/>
  <c r="W17" i="4"/>
  <c r="AB17" i="4" s="1"/>
  <c r="Y16" i="4"/>
  <c r="X14" i="4"/>
  <c r="W14" i="4"/>
  <c r="AB14" i="4" s="1"/>
  <c r="Y13" i="4"/>
  <c r="X12" i="4"/>
  <c r="X11" i="4"/>
  <c r="Y11" i="4"/>
  <c r="Y10" i="4"/>
  <c r="X8" i="4"/>
  <c r="Y8" i="4"/>
  <c r="AB8" i="4"/>
  <c r="Y7" i="4"/>
  <c r="Y6" i="4"/>
  <c r="X6" i="4"/>
  <c r="AA4" i="4"/>
  <c r="Z4" i="4"/>
  <c r="Z5" i="1"/>
  <c r="AA5" i="1"/>
  <c r="Z6" i="1"/>
  <c r="AA6" i="1"/>
  <c r="Z7" i="1"/>
  <c r="AA7" i="1"/>
  <c r="Z8" i="1"/>
  <c r="AA8" i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17" i="1"/>
  <c r="AA17" i="1"/>
  <c r="Z18" i="1"/>
  <c r="AA18" i="1"/>
  <c r="Z19" i="1"/>
  <c r="AA19" i="1"/>
  <c r="Z20" i="1"/>
  <c r="AA20" i="1"/>
  <c r="Z21" i="1"/>
  <c r="AA21" i="1"/>
  <c r="Z22" i="1"/>
  <c r="AA22" i="1"/>
  <c r="Z23" i="1"/>
  <c r="AA23" i="1"/>
  <c r="Z24" i="1"/>
  <c r="AA24" i="1"/>
  <c r="Z25" i="1"/>
  <c r="AA25" i="1"/>
  <c r="Z26" i="1"/>
  <c r="AA26" i="1"/>
  <c r="Z27" i="1"/>
  <c r="AA27" i="1"/>
  <c r="Z28" i="1"/>
  <c r="AA28" i="1"/>
  <c r="Z29" i="1"/>
  <c r="AA29" i="1"/>
  <c r="Z30" i="1"/>
  <c r="AA30" i="1"/>
  <c r="Z31" i="1"/>
  <c r="AA31" i="1"/>
  <c r="Z32" i="1"/>
  <c r="AA32" i="1"/>
  <c r="Z33" i="1"/>
  <c r="AA33" i="1"/>
  <c r="Z34" i="1"/>
  <c r="AA34" i="1"/>
  <c r="Z35" i="1"/>
  <c r="AA35" i="1"/>
  <c r="Z36" i="1"/>
  <c r="AA36" i="1"/>
  <c r="Z37" i="1"/>
  <c r="AA37" i="1"/>
  <c r="Z38" i="1"/>
  <c r="AA38" i="1"/>
  <c r="Z39" i="1"/>
  <c r="AA39" i="1"/>
  <c r="Z40" i="1"/>
  <c r="AA40" i="1"/>
  <c r="Z41" i="1"/>
  <c r="AA41" i="1"/>
  <c r="Z4" i="1"/>
  <c r="AA4" i="1"/>
  <c r="AC7" i="1"/>
  <c r="AC14" i="1"/>
  <c r="AC16" i="1"/>
  <c r="AC22" i="1"/>
  <c r="AC23" i="1"/>
  <c r="AC24" i="1"/>
  <c r="AC29" i="1"/>
  <c r="AC30" i="1"/>
  <c r="AC32" i="1"/>
  <c r="AC40" i="1"/>
  <c r="AB16" i="1"/>
  <c r="AB24" i="1"/>
  <c r="AB32" i="1"/>
  <c r="AB33" i="1"/>
  <c r="AB40" i="1"/>
  <c r="W6" i="1"/>
  <c r="W5" i="1"/>
  <c r="AC15" i="1"/>
  <c r="AC31" i="1"/>
  <c r="AC35" i="1"/>
  <c r="AC39" i="1"/>
  <c r="W41" i="1"/>
  <c r="AD37" i="1" l="1"/>
  <c r="AH47" i="4"/>
  <c r="AH36" i="4"/>
  <c r="AH32" i="4"/>
  <c r="AH24" i="4"/>
  <c r="AH20" i="4"/>
  <c r="AH16" i="4"/>
  <c r="AH12" i="4"/>
  <c r="AH50" i="4"/>
  <c r="AH42" i="4"/>
  <c r="AH45" i="4"/>
  <c r="AH37" i="4"/>
  <c r="AH38" i="4"/>
  <c r="AH41" i="4"/>
  <c r="AH51" i="4"/>
  <c r="AH43" i="4"/>
  <c r="AH34" i="4"/>
  <c r="AH46" i="4"/>
  <c r="AH49" i="4"/>
  <c r="AH33" i="4"/>
  <c r="AH29" i="4"/>
  <c r="AH21" i="4"/>
  <c r="AH44" i="4"/>
  <c r="AH39" i="4"/>
  <c r="AD36" i="1"/>
  <c r="AD23" i="1"/>
  <c r="AD29" i="1"/>
  <c r="AD27" i="1"/>
  <c r="AD34" i="1"/>
  <c r="AD32" i="1"/>
  <c r="AD28" i="1"/>
  <c r="AD20" i="1"/>
  <c r="AD12" i="1"/>
  <c r="AD35" i="1"/>
  <c r="AD31" i="1"/>
  <c r="AD19" i="1"/>
  <c r="AD15" i="1"/>
  <c r="Y6" i="1"/>
  <c r="AC6" i="1" s="1"/>
  <c r="AD6" i="1" s="1"/>
  <c r="AD24" i="1"/>
  <c r="AD30" i="1"/>
  <c r="AD14" i="1"/>
  <c r="AD33" i="1"/>
  <c r="AD16" i="1"/>
  <c r="AD4" i="1"/>
  <c r="AH13" i="4"/>
  <c r="AD38" i="1"/>
  <c r="AD40" i="1"/>
  <c r="AD39" i="1"/>
  <c r="AD21" i="1"/>
  <c r="AD10" i="1"/>
  <c r="AH9" i="4"/>
  <c r="AD25" i="1"/>
  <c r="AD18" i="1"/>
  <c r="AD5" i="1"/>
  <c r="AH5" i="4"/>
  <c r="AD13" i="1"/>
  <c r="AD7" i="1"/>
  <c r="AD22" i="1"/>
  <c r="AD17" i="1"/>
  <c r="AH8" i="4"/>
  <c r="AH4" i="4"/>
  <c r="AH31" i="4"/>
  <c r="AH23" i="4"/>
  <c r="AH15" i="4"/>
  <c r="AH25" i="4"/>
  <c r="AH30" i="4"/>
  <c r="AH26" i="4"/>
  <c r="AH22" i="4"/>
  <c r="AH18" i="4"/>
  <c r="AH14" i="4"/>
  <c r="AH10" i="4"/>
  <c r="AH6" i="4"/>
  <c r="AH17" i="4"/>
  <c r="AH28" i="4"/>
  <c r="AH7" i="4"/>
  <c r="AC28" i="4"/>
  <c r="AC44" i="4"/>
  <c r="AG44" i="4" s="1"/>
  <c r="AC41" i="4"/>
  <c r="AG41" i="4" s="1"/>
  <c r="AC21" i="4"/>
  <c r="AC47" i="4"/>
  <c r="AG47" i="4" s="1"/>
  <c r="AC14" i="4"/>
  <c r="AC19" i="4"/>
  <c r="AC45" i="4"/>
  <c r="AG45" i="4" s="1"/>
  <c r="AC37" i="4"/>
  <c r="AC35" i="4"/>
  <c r="AC38" i="4"/>
  <c r="AG38" i="4" s="1"/>
  <c r="AC49" i="4"/>
  <c r="AC46" i="4"/>
  <c r="AC50" i="4"/>
  <c r="AC42" i="4"/>
  <c r="AC33" i="4"/>
  <c r="AG33" i="4" s="1"/>
  <c r="AC13" i="4"/>
  <c r="AG13" i="4" s="1"/>
  <c r="AC51" i="4"/>
  <c r="AG51" i="4" s="1"/>
  <c r="AC43" i="4"/>
  <c r="AG43" i="4" s="1"/>
  <c r="AC48" i="4"/>
  <c r="AC40" i="4"/>
  <c r="AG40" i="4" s="1"/>
  <c r="AC17" i="4"/>
  <c r="AC7" i="4"/>
  <c r="AC5" i="4"/>
  <c r="AG5" i="4" s="1"/>
  <c r="AC39" i="4"/>
  <c r="AG39" i="4" s="1"/>
  <c r="AG37" i="4"/>
  <c r="AC29" i="4"/>
  <c r="AG29" i="4" s="1"/>
  <c r="AC24" i="4"/>
  <c r="AG24" i="4" s="1"/>
  <c r="AC26" i="4"/>
  <c r="AG26" i="4" s="1"/>
  <c r="AC22" i="4"/>
  <c r="AG22" i="4" s="1"/>
  <c r="AC32" i="4"/>
  <c r="AG32" i="4" s="1"/>
  <c r="AC30" i="4"/>
  <c r="AC6" i="4"/>
  <c r="AG6" i="4" s="1"/>
  <c r="AC4" i="4"/>
  <c r="AG4" i="4" s="1"/>
  <c r="AC34" i="4"/>
  <c r="AG34" i="4" s="1"/>
  <c r="AC18" i="4"/>
  <c r="AC36" i="4"/>
  <c r="AG36" i="4" s="1"/>
  <c r="AC31" i="4"/>
  <c r="AG31" i="4" s="1"/>
  <c r="AC23" i="4"/>
  <c r="AG23" i="4" s="1"/>
  <c r="AC15" i="4"/>
  <c r="AG15" i="4" s="1"/>
  <c r="AC9" i="4"/>
  <c r="AG9" i="4" s="1"/>
  <c r="AC25" i="4"/>
  <c r="AG25" i="4" s="1"/>
  <c r="AC16" i="4"/>
  <c r="AG16" i="4" s="1"/>
  <c r="AC11" i="4"/>
  <c r="AG11" i="4" s="1"/>
  <c r="AC8" i="4"/>
  <c r="AG8" i="4" s="1"/>
  <c r="AC10" i="4"/>
  <c r="AG10" i="4" s="1"/>
  <c r="AC27" i="4"/>
  <c r="AG27" i="4" s="1"/>
  <c r="AG28" i="4"/>
  <c r="AC20" i="4"/>
  <c r="AG20" i="4" s="1"/>
  <c r="AC12" i="4"/>
  <c r="AG12" i="4" s="1"/>
  <c r="AB11" i="1"/>
  <c r="AD11" i="1" s="1"/>
  <c r="AB8" i="1"/>
  <c r="AD8" i="1" s="1"/>
  <c r="AG46" i="4" l="1"/>
  <c r="AG19" i="4"/>
  <c r="AG35" i="4"/>
  <c r="AG21" i="4"/>
  <c r="AG50" i="4"/>
  <c r="AG17" i="4"/>
  <c r="AG18" i="4"/>
  <c r="AG30" i="4"/>
  <c r="AG49" i="4"/>
  <c r="AG48" i="4"/>
  <c r="AG14" i="4"/>
  <c r="AG7" i="4"/>
  <c r="AG42" i="4"/>
</calcChain>
</file>

<file path=xl/sharedStrings.xml><?xml version="1.0" encoding="utf-8"?>
<sst xmlns="http://schemas.openxmlformats.org/spreadsheetml/2006/main" count="986" uniqueCount="378">
  <si>
    <t>Mandatory</t>
  </si>
  <si>
    <t>Mandatory:
free field for internal campaign management</t>
  </si>
  <si>
    <t>Mandatory (= Saleforce code)</t>
  </si>
  <si>
    <t>Mandatory (Invoicing purpose)</t>
  </si>
  <si>
    <t>Not mandatory</t>
  </si>
  <si>
    <t>No</t>
  </si>
  <si>
    <t>▪ facebook
▪ instagram
▪ whatsapp
▪ messenger
▪ twitter
▪ linkedin
▪ socialseeder
▪ other</t>
  </si>
  <si>
    <t>▪ cpc = for all advertising except google or bing display</t>
  </si>
  <si>
    <t>use official abbreviations that are used in the website
domain (ccTLD’s), uki (for uk +
ireland),</t>
  </si>
  <si>
    <t>use official abbreviations</t>
  </si>
  <si>
    <t>▪ b = branded
▪ nb = non branded</t>
  </si>
  <si>
    <t>▪ ao = Always on
▪ tl = time limited</t>
  </si>
  <si>
    <t xml:space="preserve">Free field to provide a good campaign name
</t>
  </si>
  <si>
    <t>example 21knn001
▪ 21 = year
▪ knn or mkt or mktx (2 - 5 characters) = campaign manager
initials
▪ 001 = campaign number of the current
year</t>
  </si>
  <si>
    <t xml:space="preserve">use of abbreviations
▪ lal = look-a-like audience
▪ wbr = website remarketing
▪ vdr = video remarketing
▪ smr = social media remarketing
use of generic ‘terms’ if needed
▪ broad = general term used for larger audiences
▪ other = other than the specified audiences above
</t>
  </si>
  <si>
    <t>Further define audiences based on demographics, professional info, interests or behaviour</t>
  </si>
  <si>
    <t>a/b-test / experiment information</t>
  </si>
  <si>
    <t>Easy to rank ads</t>
  </si>
  <si>
    <t>utm_campaign</t>
  </si>
  <si>
    <t>utm_content</t>
  </si>
  <si>
    <t>Utm tracking, place after URL</t>
  </si>
  <si>
    <t>SOURCE</t>
  </si>
  <si>
    <t>MEDIUM</t>
  </si>
  <si>
    <t>CHANNEL</t>
  </si>
  <si>
    <t>COUNTRY</t>
  </si>
  <si>
    <t>LANGUAGE</t>
  </si>
  <si>
    <t>(NON)BRANDED</t>
  </si>
  <si>
    <t>TYPE / DURATION</t>
  </si>
  <si>
    <t>OBJECTIVE</t>
  </si>
  <si>
    <t>CAMPAIGN NAME</t>
  </si>
  <si>
    <t>CAMPAIGN CODE</t>
  </si>
  <si>
    <t>SEGMENT</t>
  </si>
  <si>
    <t>AUDIENCE</t>
  </si>
  <si>
    <t>ADDITIONAL AUDIENCE INFO</t>
  </si>
  <si>
    <t>ADDITIONAL INFO</t>
  </si>
  <si>
    <t>AD FORMAT</t>
  </si>
  <si>
    <t>NUMBER OF AD</t>
  </si>
  <si>
    <t>RAW CAMPAIGN NAME</t>
  </si>
  <si>
    <t>RAW AD GROUP/SET NAME</t>
  </si>
  <si>
    <t>RAW AD NAME</t>
  </si>
  <si>
    <t>LINKEDIN CAMPAIGN NAME &amp; FACEBOOK + TWITTER AD SET NAME</t>
  </si>
  <si>
    <t>AD NAME</t>
  </si>
  <si>
    <t>utm_source</t>
  </si>
  <si>
    <t>utm_medium</t>
  </si>
  <si>
    <t>UTM</t>
  </si>
  <si>
    <t>linkedin</t>
  </si>
  <si>
    <t>cpc</t>
  </si>
  <si>
    <t>li</t>
  </si>
  <si>
    <t>de</t>
  </si>
  <si>
    <t>nb</t>
  </si>
  <si>
    <t>tl</t>
  </si>
  <si>
    <t>leads</t>
  </si>
  <si>
    <t>example1</t>
  </si>
  <si>
    <t>00xxx000</t>
  </si>
  <si>
    <t>get</t>
  </si>
  <si>
    <t>wbr</t>
  </si>
  <si>
    <t>solution-pages</t>
  </si>
  <si>
    <t>sia</t>
  </si>
  <si>
    <t>twitter</t>
  </si>
  <si>
    <t>tw</t>
  </si>
  <si>
    <t>be</t>
  </si>
  <si>
    <t>nl</t>
  </si>
  <si>
    <t>traffic</t>
  </si>
  <si>
    <t>example2</t>
  </si>
  <si>
    <t>sme</t>
  </si>
  <si>
    <t>lal</t>
  </si>
  <si>
    <t>websitevisitors</t>
  </si>
  <si>
    <t>pp</t>
  </si>
  <si>
    <t>facebook</t>
  </si>
  <si>
    <t>fb</t>
  </si>
  <si>
    <t>b</t>
  </si>
  <si>
    <t>video</t>
  </si>
  <si>
    <t>example3</t>
  </si>
  <si>
    <t>all</t>
  </si>
  <si>
    <t>broad</t>
  </si>
  <si>
    <t>business-interest</t>
  </si>
  <si>
    <t>vid</t>
  </si>
  <si>
    <t>Mandatory (ad group/keyword group information)</t>
  </si>
  <si>
    <t>Mandatory (ad format information)</t>
  </si>
  <si>
    <t>AUTOMATIC GENERATED CAMPAIGN NAME
Mandatory to use as campaign name</t>
  </si>
  <si>
    <t>AUTOMATIC GENERATED AD GROUP NAME
Mandatory to use as ad group name</t>
  </si>
  <si>
    <t>AUTOMATIC GENERATED AD NAME
Mandatory to use as ad name</t>
  </si>
  <si>
    <t>AUTOMATIC GENERATED UTM TAGGING
Mandatory to use</t>
  </si>
  <si>
    <t>AUTOMATIC GENERATED UTM TAGGING FOR GOOGLE ADS TEMPLATE
Mandatory to use</t>
  </si>
  <si>
    <t>▪ google
▪ bing
▪ youtube</t>
  </si>
  <si>
    <t>▪ cpc = for all advertising except google or bing display
▪ display = only for google or bing display campaigns</t>
  </si>
  <si>
    <t xml:space="preserve">▪ google = go
▪ bing = bi
▪ youtube = yt
</t>
  </si>
  <si>
    <t>use official abbreviations that are used in the website
domain (ccTLD’s), uki (for uk +
ireland)</t>
  </si>
  <si>
    <t>▪ ao = always on
▪ tl = time limited</t>
  </si>
  <si>
    <t xml:space="preserve">Free field to provide a good campaign name
For example 5by4 structure:
▪ payroll
▪ core-hr
▪ staffing
▪ recruitment
…
</t>
  </si>
  <si>
    <t xml:space="preserve">use of abbreviations
▪ lal = look-a-like audience
▪ wbr = website remarketing
▪ vdr = video remarketing
use of generic ‘terms’ if needed
▪ broad = general term used for larger audiences
▪ ima = in market audience
▪ cia = custom intent audience
▪ afa = affinity audience
▪ intent = for search if target audience needs to be filled in
▪ other = other than the specified audiences above
</t>
  </si>
  <si>
    <t>Further define audiences for display and/or video
▪ interests information
▪ research information
▪ habit information
▪ intent information
▪ other information</t>
  </si>
  <si>
    <t>Provide match type or use for a/b test/ experimentation info</t>
  </si>
  <si>
    <t>▪ text ads
▪ responsive ads
▪ banners
▪ video
▪ other</t>
  </si>
  <si>
    <t>This is the utm_campaign</t>
  </si>
  <si>
    <t>This is the first part of the utm_content tag</t>
  </si>
  <si>
    <t>This is the second part of the utm_content tag</t>
  </si>
  <si>
    <t>ADDITIONAL KEYWORD INFO</t>
  </si>
  <si>
    <t>AD GROUP/SET NAME</t>
  </si>
  <si>
    <t>utm_keyword</t>
  </si>
  <si>
    <t>utm_placement</t>
  </si>
  <si>
    <t>LP</t>
  </si>
  <si>
    <t>google</t>
  </si>
  <si>
    <t>go</t>
  </si>
  <si>
    <t>uki</t>
  </si>
  <si>
    <t>en</t>
  </si>
  <si>
    <t>ao</t>
  </si>
  <si>
    <t>search</t>
  </si>
  <si>
    <t>sdworx</t>
  </si>
  <si>
    <t>resp-ad</t>
  </si>
  <si>
    <t>&amp;utm_keyword={keyword}</t>
  </si>
  <si>
    <t>&amp;utm_placement={placement}</t>
  </si>
  <si>
    <t>{lpurl}</t>
  </si>
  <si>
    <t>bing</t>
  </si>
  <si>
    <t>display</t>
  </si>
  <si>
    <t>bi</t>
  </si>
  <si>
    <t>ima</t>
  </si>
  <si>
    <t>banners-eblox</t>
  </si>
  <si>
    <t>banner</t>
  </si>
  <si>
    <t>youtube</t>
  </si>
  <si>
    <t>yt</t>
  </si>
  <si>
    <t>video-diversity</t>
  </si>
  <si>
    <t>TYPE</t>
  </si>
  <si>
    <t>CAMPAIGN OBJECTIVE / TYPE</t>
  </si>
  <si>
    <t>at</t>
  </si>
  <si>
    <t>reach</t>
  </si>
  <si>
    <t>instagram</t>
  </si>
  <si>
    <t>ig</t>
  </si>
  <si>
    <t>dk</t>
  </si>
  <si>
    <t>awareness</t>
  </si>
  <si>
    <t>whatsapp</t>
  </si>
  <si>
    <t>wapp</t>
  </si>
  <si>
    <t>ch</t>
  </si>
  <si>
    <t>ee</t>
  </si>
  <si>
    <t>learning</t>
  </si>
  <si>
    <t>dia</t>
  </si>
  <si>
    <t>messenger</t>
  </si>
  <si>
    <t>msgr</t>
  </si>
  <si>
    <t>engagement</t>
  </si>
  <si>
    <t>staffing</t>
  </si>
  <si>
    <t>vdr</t>
  </si>
  <si>
    <t>crl</t>
  </si>
  <si>
    <t>es</t>
  </si>
  <si>
    <t>messages</t>
  </si>
  <si>
    <t>recruitment</t>
  </si>
  <si>
    <t>smr</t>
  </si>
  <si>
    <t>fi</t>
  </si>
  <si>
    <t>hr</t>
  </si>
  <si>
    <t>wbr-vdr</t>
  </si>
  <si>
    <t>ia</t>
  </si>
  <si>
    <t>socialseeder</t>
  </si>
  <si>
    <t>ss</t>
  </si>
  <si>
    <t>fr</t>
  </si>
  <si>
    <t>app</t>
  </si>
  <si>
    <t>wbr-smr</t>
  </si>
  <si>
    <t>spot</t>
  </si>
  <si>
    <t>pinterest</t>
  </si>
  <si>
    <t>pin</t>
  </si>
  <si>
    <t>it</t>
  </si>
  <si>
    <t>bte</t>
  </si>
  <si>
    <t>wbr-vdr-smr</t>
  </si>
  <si>
    <t>lead</t>
  </si>
  <si>
    <t>snapchat</t>
  </si>
  <si>
    <t>snap</t>
  </si>
  <si>
    <t>conversions</t>
  </si>
  <si>
    <t>other</t>
  </si>
  <si>
    <t>vdr-smr</t>
  </si>
  <si>
    <t>story</t>
  </si>
  <si>
    <t>no</t>
  </si>
  <si>
    <t>lux</t>
  </si>
  <si>
    <t>pl</t>
  </si>
  <si>
    <t>mu</t>
  </si>
  <si>
    <t>pt</t>
  </si>
  <si>
    <t>se</t>
  </si>
  <si>
    <t>learn</t>
  </si>
  <si>
    <t>text-ad</t>
  </si>
  <si>
    <t>shop</t>
  </si>
  <si>
    <t>staff</t>
  </si>
  <si>
    <t>perf</t>
  </si>
  <si>
    <t>rcrt</t>
  </si>
  <si>
    <t>sitelink</t>
  </si>
  <si>
    <t>callout</t>
  </si>
  <si>
    <t>cia</t>
  </si>
  <si>
    <t>afa</t>
  </si>
  <si>
    <t>intent</t>
  </si>
  <si>
    <t>int</t>
  </si>
  <si>
    <t>austria</t>
  </si>
  <si>
    <t>german</t>
  </si>
  <si>
    <t>branded</t>
  </si>
  <si>
    <t>promoted post</t>
  </si>
  <si>
    <t>belgium</t>
  </si>
  <si>
    <t>danish</t>
  </si>
  <si>
    <t>non branded</t>
  </si>
  <si>
    <t>owner</t>
  </si>
  <si>
    <t>single image ad</t>
  </si>
  <si>
    <t>switzerland</t>
  </si>
  <si>
    <t>estonian</t>
  </si>
  <si>
    <t>mngt</t>
  </si>
  <si>
    <t>slideshow ad</t>
  </si>
  <si>
    <t>germany</t>
  </si>
  <si>
    <t>english</t>
  </si>
  <si>
    <t>legal</t>
  </si>
  <si>
    <t>carrousel ad</t>
  </si>
  <si>
    <t>denmark</t>
  </si>
  <si>
    <t>spanish</t>
  </si>
  <si>
    <t>student</t>
  </si>
  <si>
    <t>video ad</t>
  </si>
  <si>
    <t>finnish</t>
  </si>
  <si>
    <t>broad audience</t>
  </si>
  <si>
    <t>instant experience ad</t>
  </si>
  <si>
    <t>google search</t>
  </si>
  <si>
    <t>gs</t>
  </si>
  <si>
    <t>spain</t>
  </si>
  <si>
    <t>french</t>
  </si>
  <si>
    <t>look a like audience</t>
  </si>
  <si>
    <t>leadform ad</t>
  </si>
  <si>
    <t>google display</t>
  </si>
  <si>
    <t>gd</t>
  </si>
  <si>
    <t>finland</t>
  </si>
  <si>
    <t>italian</t>
  </si>
  <si>
    <t>website remarketing</t>
  </si>
  <si>
    <t>story ad</t>
  </si>
  <si>
    <t>google shopping</t>
  </si>
  <si>
    <t>gsh</t>
  </si>
  <si>
    <t>france</t>
  </si>
  <si>
    <t>dutch</t>
  </si>
  <si>
    <t>video remarketing</t>
  </si>
  <si>
    <t>banner or display ad</t>
  </si>
  <si>
    <t>bing search</t>
  </si>
  <si>
    <t>bs</t>
  </si>
  <si>
    <t>italy</t>
  </si>
  <si>
    <t>norwegian</t>
  </si>
  <si>
    <t>social media remarketing</t>
  </si>
  <si>
    <t>kw</t>
  </si>
  <si>
    <t>keyword</t>
  </si>
  <si>
    <t>bing display</t>
  </si>
  <si>
    <t>bd</t>
  </si>
  <si>
    <t>luxembourg</t>
  </si>
  <si>
    <t>polish</t>
  </si>
  <si>
    <t>bing shopping</t>
  </si>
  <si>
    <t>bsh</t>
  </si>
  <si>
    <t>mauritius</t>
  </si>
  <si>
    <t>portuguese</t>
  </si>
  <si>
    <t>netherlands</t>
  </si>
  <si>
    <t>swedish</t>
  </si>
  <si>
    <t>social seeder</t>
  </si>
  <si>
    <t>norway</t>
  </si>
  <si>
    <t>poland</t>
  </si>
  <si>
    <t>in market audience</t>
  </si>
  <si>
    <t>portugal</t>
  </si>
  <si>
    <t>custom intent audience</t>
  </si>
  <si>
    <t>sweden</t>
  </si>
  <si>
    <t>affinity audience</t>
  </si>
  <si>
    <t>Facebook / Instagram / Twitter CAMPAIGN NAME
LinkedIn CAMPAIGN GROUP NAME</t>
  </si>
  <si>
    <t>utm_campaign
Facebook / Instagram / Twitter AD SET NAME
LinkedIn CAMPAIGN NAME</t>
  </si>
  <si>
    <t>utm_content
Facebook / Instagram / Twitter / LinkedIn AD NAME</t>
  </si>
  <si>
    <t>AUTOMATIC GENERATED CAMPAIGN (GROUP) NAME
Mandatory to use as campaign (group) name, exception for LinkedIn (see below, row 2)</t>
  </si>
  <si>
    <t>AUTOMATIC GENERATED AD SET NAME
Mandatory to use as ad set name, with exception for LinkedIn (see below, row 2)</t>
  </si>
  <si>
    <t>AUTOMATIC GENERATED UTM TAGGING FOR SOCIAL MEDIA
Mandatory to use</t>
  </si>
  <si>
    <t>yahoo</t>
  </si>
  <si>
    <t>yah</t>
  </si>
  <si>
    <t>bumper-ad</t>
  </si>
  <si>
    <t>disc</t>
  </si>
  <si>
    <t>▪ search
▪ display
▪ shop
▪ perf = performance
▪ disc = discovery
▪ other</t>
  </si>
  <si>
    <t>▪ pp = promoted post
▪ sia = single image ad
▪ dia = slideshow ad
▪ crl = carrousel ad
▪ vid = video ad
▪ ia = instant experience ad
▪ spot = spotlight ad
▪ document ad = doc
▪ lead = lead forms
▪ story =  story ad</t>
  </si>
  <si>
    <t>acm</t>
  </si>
  <si>
    <t>doc</t>
  </si>
  <si>
    <t>bpl</t>
  </si>
  <si>
    <t>document ad</t>
  </si>
  <si>
    <t>spotlight ad</t>
  </si>
  <si>
    <t>Selected campaign objective in ads manager:
▪ reach
▪ awareness
▪ video
▪ engagement
▪ messages
▪ traffic
▪ app
▪ leads
▪ conversions
▪ other</t>
  </si>
  <si>
    <t>FUNNEL</t>
  </si>
  <si>
    <t>tofu</t>
  </si>
  <si>
    <t>mofu</t>
  </si>
  <si>
    <t>bofu</t>
  </si>
  <si>
    <t>Targeted funnel phase:
▪ LEAVE BLANK if not applicable
▪ tofu = top of the funnel (awareness, branding, …)
▪ mofu = middle of the funnel (engagement, traffic, consideration, …)
▪ bofu = bottom of the funnel (contact, hard conversion, leads, …)</t>
  </si>
  <si>
    <t>croatia</t>
  </si>
  <si>
    <t>Targeted funnel phase:
▪ LEAVE BLANK if not applicable (F.E. vacancies)
▪ tofu = top of the funnel (awareness, branding, …)
▪ mofu = middle of the funnel (engagement, traffic, consideration, …)
▪ bofu = bottom of the funnel (contact, hard conversion, leads, …)</t>
  </si>
  <si>
    <r>
      <t xml:space="preserve">Mandatory for display / youtube
Search / shopping not mandatory
</t>
    </r>
    <r>
      <rPr>
        <b/>
        <sz val="11"/>
        <color rgb="FFFF0000"/>
        <rFont val="Calibri"/>
        <family val="2"/>
        <scheme val="minor"/>
      </rPr>
      <t>TOEVOEGEN AAN UTM_CAMPAIGN</t>
    </r>
  </si>
  <si>
    <t>croatian</t>
  </si>
  <si>
    <t>serbia</t>
  </si>
  <si>
    <t>serbian</t>
  </si>
  <si>
    <t>slovenia</t>
  </si>
  <si>
    <t>slovenian</t>
  </si>
  <si>
    <t>hungary</t>
  </si>
  <si>
    <t>romania</t>
  </si>
  <si>
    <t>czechia</t>
  </si>
  <si>
    <t>hungarian</t>
  </si>
  <si>
    <t>romanian</t>
  </si>
  <si>
    <t>czechian</t>
  </si>
  <si>
    <t>rs</t>
  </si>
  <si>
    <t>si</t>
  </si>
  <si>
    <t>hu</t>
  </si>
  <si>
    <t>ro</t>
  </si>
  <si>
    <t>cz</t>
  </si>
  <si>
    <t>estonia</t>
  </si>
  <si>
    <t>▪ facebook = fb
▪ instagram = ig
▪ linkedin = li
▪ twitter = tw
▪ tiktok = tik
▪ social seeder = ss</t>
  </si>
  <si>
    <t>tik</t>
  </si>
  <si>
    <t>tiktok</t>
  </si>
  <si>
    <t>1.</t>
  </si>
  <si>
    <t>This naming- and utm-tracking template is used to create campaign names, ad set/group names, ad names and utm tracking for advertising campaigns.</t>
  </si>
  <si>
    <t>2.</t>
  </si>
  <si>
    <t>1b.</t>
  </si>
  <si>
    <t>1a.</t>
  </si>
  <si>
    <t>This template can be used for: Google paid, Bing paid and Social paid</t>
  </si>
  <si>
    <t>USAGE</t>
  </si>
  <si>
    <t>GENERAL GUIDELINES AND BEST PRACTICES</t>
  </si>
  <si>
    <t>2a.</t>
  </si>
  <si>
    <t>Using spaces will make your URL invalid</t>
  </si>
  <si>
    <t>2b.</t>
  </si>
  <si>
    <t>Avoid spaces</t>
  </si>
  <si>
    <t>A space will be replaced by '%20' in your reporting (which makes it messy and more difficult to read)</t>
  </si>
  <si>
    <t>3.</t>
  </si>
  <si>
    <t>No capitals, only use small letters</t>
  </si>
  <si>
    <t>3a.</t>
  </si>
  <si>
    <t>Using only small letters is consistent and easy to read</t>
  </si>
  <si>
    <t>3b.</t>
  </si>
  <si>
    <t>The use of capitals might create more reporting lines in Google Analytics, therefore we avoid this</t>
  </si>
  <si>
    <t>COUNTRY &amp; LANGUAGE</t>
  </si>
  <si>
    <t>4.</t>
  </si>
  <si>
    <t>Always fill in the combination, even though your market speaks one language</t>
  </si>
  <si>
    <t>4a.</t>
  </si>
  <si>
    <t>For example: if France only fills in -fr- for their country code, then filtering on -fr- doesn't provide a clean filter for their French campaigns. They will also include Belgian, Mauritian and Swiss campaigns where the population also speaks French</t>
  </si>
  <si>
    <t>4b.</t>
  </si>
  <si>
    <t xml:space="preserve">Therefore: when France fills in '-fr-fr-', they will always filter and get a clean view off their own campaigns. </t>
  </si>
  <si>
    <t>BRANDED VS NON-BRANDED CAMPAIGNS</t>
  </si>
  <si>
    <t>5.</t>
  </si>
  <si>
    <t>USEFUL LINKS</t>
  </si>
  <si>
    <t>TOFU, MOFU &amp; BOFU</t>
  </si>
  <si>
    <r>
      <t>example 21knn001
▪ be = country code</t>
    </r>
    <r>
      <rPr>
        <i/>
        <sz val="11"/>
        <color rgb="FFFF0000"/>
        <rFont val="Calibri"/>
        <family val="2"/>
        <scheme val="minor"/>
      </rPr>
      <t xml:space="preserve"> (optionel!)</t>
    </r>
    <r>
      <rPr>
        <i/>
        <sz val="11"/>
        <color theme="1" tint="0.499984740745262"/>
        <rFont val="Calibri"/>
        <family val="2"/>
        <scheme val="minor"/>
      </rPr>
      <t xml:space="preserve">
▪ 23 = year
▪ knn or mkt or mktx (2 - 5 characters) = campaign manager
initials
▪ 001 = campaign number of the current
year</t>
    </r>
  </si>
  <si>
    <t>scs</t>
  </si>
  <si>
    <t>▪ small market enterprise = sme
▪ large enterprise + mid market = get
▪ academy = acm
▪ business platform = bpl
▪ recruitment = rcrt
▪ human resources team = hr
▪ Staffing &amp; career solutions = scs
▪ SME + GET = all</t>
  </si>
  <si>
    <t>FACEBOOK &amp; TWITTER CAMPAIGN NAME</t>
  </si>
  <si>
    <t>sove</t>
  </si>
  <si>
    <t>▪ small market enterprise = sme
▪ large enterprise + mid market = get
▪ academy = acm
▪ business platform = bpl
▪ recruitment = rcrt
▪ human resources team = hr
▪ Staffing &amp; career solutions = scs
▪ Sociale verkiezingen = sove
▪ SME + GET = all</t>
  </si>
  <si>
    <t>extpartner</t>
  </si>
  <si>
    <t>It is not used for organic, e-mail or other media/sources. Please use UTM.io for these purposes</t>
  </si>
  <si>
    <t>It depends on the message whether a campaign is branded or non-branded</t>
  </si>
  <si>
    <t>5a.</t>
  </si>
  <si>
    <t>5b.</t>
  </si>
  <si>
    <t>5c.</t>
  </si>
  <si>
    <t>The following campaign message are examples of BRANDED messages, they contain the DNA of SD Worx: 'SD Worx is an European payroll &amp; hr leader', 'SD Worx sparks success at business through hr solutions', 'SD Worx values the work/life balance of its employees' , ...</t>
  </si>
  <si>
    <t>The following campaign messages are examples of non-branded messages, they provide VALUE to our audiences: 'download our e-book on the latest hr trends', 'discover 5 best practices on onboarding new employees', 'this is what most recruiters do wrong. Avoid these 3 common mistakes.'</t>
  </si>
  <si>
    <t xml:space="preserve">!!! An often made mistake is focussing on the visual assets to determine if your ad is (non-)branded. Our visual assets should always follow brand guidelines and are therefore branded, BUT it doesn't make your campaign message a branded message. </t>
  </si>
  <si>
    <t>OBJECTIVES</t>
  </si>
  <si>
    <t>6.</t>
  </si>
  <si>
    <t>Select the objective that is SET in your ad campaign</t>
  </si>
  <si>
    <t>6a.</t>
  </si>
  <si>
    <t>When you've set 'website clicks' as your campaign objective, your objective is 'traffic'. When you've set 'video views', you're objective is 'video views'. It's that simple.</t>
  </si>
  <si>
    <t>7.</t>
  </si>
  <si>
    <t>7a.</t>
  </si>
  <si>
    <t>What is end goal of your advertisement? Does is belong at the bottom, middle or top of the funnel?</t>
  </si>
  <si>
    <t>TOFU example: 'SD Worx supports your business across the entire employee life cycle'</t>
  </si>
  <si>
    <t>7b.</t>
  </si>
  <si>
    <t>MOFU example: 'Simplify your payroll process with the cloud. We explain how in this article! Read more.'</t>
  </si>
  <si>
    <t>7c.</t>
  </si>
  <si>
    <t>TOFU example: 'With SD Worx you get an all-in-one core HR solution to manage your workforce across all countries. Let's talk! Request your demo here.'</t>
  </si>
  <si>
    <t>8.</t>
  </si>
  <si>
    <t>Always on VS time limited</t>
  </si>
  <si>
    <t>8a.</t>
  </si>
  <si>
    <t>8b.</t>
  </si>
  <si>
    <t>Always on are timeless campaigns. A campaign that can be enabled during any time of the year and never gets outdated.</t>
  </si>
  <si>
    <t>Time limited campaigns are campaigns with a clear end date. Usually creative concept campaigns, e-books &amp; blog articles have this charasteristic.</t>
  </si>
  <si>
    <t>9.</t>
  </si>
  <si>
    <t>This is your team / division for who YOU/YOUR TEAM works</t>
  </si>
  <si>
    <t>9a.</t>
  </si>
  <si>
    <t>Always fill in this field, because it allows you to filter out YOUR campaigns quick &amp; easy</t>
  </si>
  <si>
    <t>9b.</t>
  </si>
  <si>
    <t>It also allows you to follow-up on your spend budget. It allocates the spend budget to the right teams / divisions</t>
  </si>
  <si>
    <t>Download here a fresh social naming convention template + useful manual</t>
  </si>
  <si>
    <t>Download here a fresh sea naming convention template + useful manual</t>
  </si>
  <si>
    <t>uk</t>
  </si>
  <si>
    <t>ire</t>
  </si>
  <si>
    <t>united kingdom</t>
  </si>
  <si>
    <t>ireland</t>
  </si>
  <si>
    <t>pilotcase+tpm</t>
  </si>
  <si>
    <t>se23mh010</t>
  </si>
  <si>
    <t>hr-excl-rmkt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</si>
</sst>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##000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 tint="0.499984740745262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2EFDA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2" fillId="3" borderId="0" xfId="0" applyFont="1" applyFill="1"/>
    <xf numFmtId="0" fontId="0" fillId="3" borderId="0" xfId="0" applyFill="1"/>
    <xf numFmtId="164" fontId="0" fillId="3" borderId="0" xfId="0" applyNumberFormat="1" applyFill="1"/>
    <xf numFmtId="0" fontId="0" fillId="0" borderId="0" xfId="0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4" borderId="0" xfId="0" applyFont="1" applyFill="1"/>
    <xf numFmtId="0" fontId="0" fillId="4" borderId="0" xfId="0" applyFill="1"/>
    <xf numFmtId="0" fontId="2" fillId="5" borderId="0" xfId="0" applyFont="1" applyFill="1" applyAlignment="1">
      <alignment horizontal="center" vertical="center"/>
    </xf>
    <xf numFmtId="0" fontId="0" fillId="5" borderId="0" xfId="0" applyFill="1"/>
    <xf numFmtId="0" fontId="7" fillId="4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0" fillId="7" borderId="0" xfId="0" applyFill="1"/>
    <xf numFmtId="0" fontId="0" fillId="0" borderId="0" xfId="0" applyAlignment="1">
      <alignment horizontal="right"/>
    </xf>
    <xf numFmtId="0" fontId="8" fillId="0" borderId="0" xfId="0" applyFont="1"/>
    <xf numFmtId="0" fontId="0" fillId="0" borderId="0" xfId="0" applyAlignment="1">
      <alignment horizontal="left" indent="1"/>
    </xf>
    <xf numFmtId="0" fontId="10" fillId="0" borderId="0" xfId="1" applyAlignment="1">
      <alignment horizontal="left" indent="1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dworx-salesforce.helpdocs.io/article/jowagceyen-sea-naming-convention-utm-tracking" TargetMode="External"/><Relationship Id="rId1" Type="http://schemas.openxmlformats.org/officeDocument/2006/relationships/hyperlink" Target="https://sdworx-salesforce.helpdocs.io/article/8qnf2bnpp1-social-naming-convention-utm-track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0DC0E-2302-47F6-A796-022F32049602}">
  <sheetPr>
    <tabColor rgb="FF92D050"/>
  </sheetPr>
  <dimension ref="A2:B48"/>
  <sheetViews>
    <sheetView workbookViewId="0"/>
  </sheetViews>
  <sheetFormatPr defaultRowHeight="15" x14ac:dyDescent="0.25"/>
  <cols>
    <col min="1" max="1" width="8.85546875" style="22"/>
  </cols>
  <sheetData>
    <row r="2" spans="1:2" x14ac:dyDescent="0.25">
      <c r="B2" s="23" t="s">
        <v>327</v>
      </c>
    </row>
    <row r="3" spans="1:2" x14ac:dyDescent="0.25">
      <c r="B3" s="25" t="s">
        <v>369</v>
      </c>
    </row>
    <row r="4" spans="1:2" x14ac:dyDescent="0.25">
      <c r="B4" s="25" t="s">
        <v>370</v>
      </c>
    </row>
    <row r="5" spans="1:2" x14ac:dyDescent="0.25">
      <c r="B5" s="24"/>
    </row>
    <row r="6" spans="1:2" x14ac:dyDescent="0.25">
      <c r="B6" s="23" t="s">
        <v>305</v>
      </c>
    </row>
    <row r="7" spans="1:2" x14ac:dyDescent="0.25">
      <c r="A7" s="22" t="s">
        <v>299</v>
      </c>
      <c r="B7" t="s">
        <v>300</v>
      </c>
    </row>
    <row r="8" spans="1:2" x14ac:dyDescent="0.25">
      <c r="A8" s="22" t="s">
        <v>303</v>
      </c>
      <c r="B8" s="24" t="s">
        <v>304</v>
      </c>
    </row>
    <row r="9" spans="1:2" x14ac:dyDescent="0.25">
      <c r="A9" s="22" t="s">
        <v>302</v>
      </c>
      <c r="B9" s="24" t="s">
        <v>336</v>
      </c>
    </row>
    <row r="11" spans="1:2" x14ac:dyDescent="0.25">
      <c r="B11" s="23" t="s">
        <v>306</v>
      </c>
    </row>
    <row r="12" spans="1:2" x14ac:dyDescent="0.25">
      <c r="A12" s="22" t="s">
        <v>301</v>
      </c>
      <c r="B12" t="s">
        <v>310</v>
      </c>
    </row>
    <row r="13" spans="1:2" x14ac:dyDescent="0.25">
      <c r="A13" s="22" t="s">
        <v>307</v>
      </c>
      <c r="B13" s="24" t="s">
        <v>308</v>
      </c>
    </row>
    <row r="14" spans="1:2" x14ac:dyDescent="0.25">
      <c r="A14" s="22" t="s">
        <v>309</v>
      </c>
      <c r="B14" s="24" t="s">
        <v>311</v>
      </c>
    </row>
    <row r="15" spans="1:2" x14ac:dyDescent="0.25">
      <c r="A15" s="22" t="s">
        <v>312</v>
      </c>
      <c r="B15" t="s">
        <v>313</v>
      </c>
    </row>
    <row r="16" spans="1:2" x14ac:dyDescent="0.25">
      <c r="A16" s="22" t="s">
        <v>314</v>
      </c>
      <c r="B16" s="24" t="s">
        <v>315</v>
      </c>
    </row>
    <row r="17" spans="1:2" x14ac:dyDescent="0.25">
      <c r="A17" s="22" t="s">
        <v>316</v>
      </c>
      <c r="B17" s="24" t="s">
        <v>317</v>
      </c>
    </row>
    <row r="19" spans="1:2" x14ac:dyDescent="0.25">
      <c r="B19" s="23" t="s">
        <v>318</v>
      </c>
    </row>
    <row r="20" spans="1:2" x14ac:dyDescent="0.25">
      <c r="A20" s="22" t="s">
        <v>319</v>
      </c>
      <c r="B20" t="s">
        <v>320</v>
      </c>
    </row>
    <row r="21" spans="1:2" x14ac:dyDescent="0.25">
      <c r="A21" s="22" t="s">
        <v>321</v>
      </c>
      <c r="B21" s="24" t="s">
        <v>322</v>
      </c>
    </row>
    <row r="22" spans="1:2" x14ac:dyDescent="0.25">
      <c r="A22" s="22" t="s">
        <v>323</v>
      </c>
      <c r="B22" s="24" t="s">
        <v>324</v>
      </c>
    </row>
    <row r="24" spans="1:2" x14ac:dyDescent="0.25">
      <c r="B24" s="23" t="s">
        <v>325</v>
      </c>
    </row>
    <row r="25" spans="1:2" x14ac:dyDescent="0.25">
      <c r="A25" s="22" t="s">
        <v>326</v>
      </c>
      <c r="B25" t="s">
        <v>337</v>
      </c>
    </row>
    <row r="26" spans="1:2" x14ac:dyDescent="0.25">
      <c r="A26" s="22" t="s">
        <v>338</v>
      </c>
      <c r="B26" s="24" t="s">
        <v>341</v>
      </c>
    </row>
    <row r="27" spans="1:2" x14ac:dyDescent="0.25">
      <c r="A27" s="22" t="s">
        <v>339</v>
      </c>
      <c r="B27" s="24" t="s">
        <v>342</v>
      </c>
    </row>
    <row r="28" spans="1:2" x14ac:dyDescent="0.25">
      <c r="A28" s="22" t="s">
        <v>340</v>
      </c>
      <c r="B28" s="24" t="s">
        <v>343</v>
      </c>
    </row>
    <row r="30" spans="1:2" x14ac:dyDescent="0.25">
      <c r="B30" s="23" t="s">
        <v>344</v>
      </c>
    </row>
    <row r="31" spans="1:2" x14ac:dyDescent="0.25">
      <c r="A31" s="22" t="s">
        <v>345</v>
      </c>
      <c r="B31" t="s">
        <v>346</v>
      </c>
    </row>
    <row r="32" spans="1:2" x14ac:dyDescent="0.25">
      <c r="A32" s="22" t="s">
        <v>347</v>
      </c>
      <c r="B32" s="24" t="s">
        <v>348</v>
      </c>
    </row>
    <row r="34" spans="1:2" x14ac:dyDescent="0.25">
      <c r="B34" s="23" t="s">
        <v>328</v>
      </c>
    </row>
    <row r="35" spans="1:2" x14ac:dyDescent="0.25">
      <c r="A35" s="22" t="s">
        <v>349</v>
      </c>
      <c r="B35" t="s">
        <v>351</v>
      </c>
    </row>
    <row r="36" spans="1:2" x14ac:dyDescent="0.25">
      <c r="A36" s="22" t="s">
        <v>350</v>
      </c>
      <c r="B36" s="24" t="s">
        <v>352</v>
      </c>
    </row>
    <row r="37" spans="1:2" x14ac:dyDescent="0.25">
      <c r="A37" s="22" t="s">
        <v>353</v>
      </c>
      <c r="B37" s="24" t="s">
        <v>354</v>
      </c>
    </row>
    <row r="38" spans="1:2" x14ac:dyDescent="0.25">
      <c r="A38" s="22" t="s">
        <v>355</v>
      </c>
      <c r="B38" s="24" t="s">
        <v>356</v>
      </c>
    </row>
    <row r="40" spans="1:2" x14ac:dyDescent="0.25">
      <c r="B40" s="23" t="s">
        <v>27</v>
      </c>
    </row>
    <row r="41" spans="1:2" x14ac:dyDescent="0.25">
      <c r="A41" s="22" t="s">
        <v>357</v>
      </c>
      <c r="B41" t="s">
        <v>358</v>
      </c>
    </row>
    <row r="42" spans="1:2" x14ac:dyDescent="0.25">
      <c r="A42" s="22" t="s">
        <v>359</v>
      </c>
      <c r="B42" s="24" t="s">
        <v>361</v>
      </c>
    </row>
    <row r="43" spans="1:2" x14ac:dyDescent="0.25">
      <c r="A43" s="22" t="s">
        <v>360</v>
      </c>
      <c r="B43" s="24" t="s">
        <v>362</v>
      </c>
    </row>
    <row r="45" spans="1:2" x14ac:dyDescent="0.25">
      <c r="B45" s="23" t="s">
        <v>31</v>
      </c>
    </row>
    <row r="46" spans="1:2" x14ac:dyDescent="0.25">
      <c r="A46" s="22" t="s">
        <v>363</v>
      </c>
      <c r="B46" t="s">
        <v>364</v>
      </c>
    </row>
    <row r="47" spans="1:2" x14ac:dyDescent="0.25">
      <c r="A47" s="22" t="s">
        <v>365</v>
      </c>
      <c r="B47" s="24" t="s">
        <v>366</v>
      </c>
    </row>
    <row r="48" spans="1:2" x14ac:dyDescent="0.25">
      <c r="A48" s="22" t="s">
        <v>367</v>
      </c>
      <c r="B48" s="24" t="s">
        <v>368</v>
      </c>
    </row>
  </sheetData>
  <hyperlinks>
    <hyperlink ref="B3" r:id="rId1" display="Download here a fresh social naming convention template" xr:uid="{13CAD527-F126-4D36-8348-054126EB8FA4}"/>
    <hyperlink ref="B4" r:id="rId2" display="Download here a fresh sea naming convention template" xr:uid="{A42999AB-7F1C-4B81-AF32-771371426EE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A7006-5E7A-4845-9722-049B4B57EEE5}">
  <dimension ref="A1:AD719"/>
  <sheetViews>
    <sheetView tabSelected="1" zoomScale="110" zoomScaleNormal="11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Q11" sqref="Q11"/>
    </sheetView>
  </sheetViews>
  <sheetFormatPr defaultRowHeight="15" x14ac:dyDescent="0.25"/>
  <cols>
    <col min="1" max="1" width="12.28515625" customWidth="1"/>
    <col min="2" max="3" width="15.7109375" style="8" customWidth="1"/>
    <col min="4" max="4" width="22.5703125" style="8" customWidth="1"/>
    <col min="5" max="6" width="15.7109375" style="8" customWidth="1"/>
    <col min="7" max="7" width="19.5703125" style="8" customWidth="1"/>
    <col min="8" max="8" width="17.28515625" style="8" bestFit="1" customWidth="1"/>
    <col min="9" max="9" width="16.7109375" style="8" customWidth="1"/>
    <col min="10" max="10" width="15.7109375" style="8" customWidth="1"/>
    <col min="11" max="11" width="32.140625" customWidth="1"/>
    <col min="12" max="12" width="28.7109375" style="8" customWidth="1"/>
    <col min="13" max="13" width="33.140625" style="8" customWidth="1"/>
    <col min="14" max="14" width="49.140625" style="8" customWidth="1"/>
    <col min="15" max="15" width="26.85546875" style="8" bestFit="1" customWidth="1"/>
    <col min="16" max="16" width="18" bestFit="1" customWidth="1"/>
    <col min="17" max="17" width="15.7109375" style="8" customWidth="1"/>
    <col min="18" max="18" width="18.28515625" customWidth="1"/>
    <col min="19" max="19" width="10.140625" customWidth="1"/>
    <col min="20" max="20" width="41.28515625" hidden="1" customWidth="1"/>
    <col min="21" max="21" width="63.42578125" hidden="1" customWidth="1"/>
    <col min="22" max="22" width="8.7109375" hidden="1" customWidth="1"/>
    <col min="23" max="23" width="69.42578125" bestFit="1" customWidth="1"/>
    <col min="24" max="24" width="91.28515625" bestFit="1" customWidth="1"/>
    <col min="25" max="25" width="110.5703125" bestFit="1" customWidth="1"/>
    <col min="26" max="29" width="8.85546875" hidden="1" customWidth="1"/>
    <col min="30" max="30" width="134.28515625" customWidth="1"/>
    <col min="37" max="37" width="60" customWidth="1"/>
  </cols>
  <sheetData>
    <row r="1" spans="1:30" s="10" customFormat="1" ht="48.75" customHeight="1" x14ac:dyDescent="0.25">
      <c r="B1" s="11" t="s">
        <v>0</v>
      </c>
      <c r="C1" s="11" t="s">
        <v>0</v>
      </c>
      <c r="D1" s="11" t="s">
        <v>0</v>
      </c>
      <c r="E1" s="11" t="s">
        <v>0</v>
      </c>
      <c r="F1" s="11" t="s">
        <v>0</v>
      </c>
      <c r="G1" s="11" t="s">
        <v>0</v>
      </c>
      <c r="H1" s="11" t="s">
        <v>0</v>
      </c>
      <c r="I1" s="11" t="s">
        <v>0</v>
      </c>
      <c r="J1" s="11" t="s">
        <v>0</v>
      </c>
      <c r="K1" s="12" t="s">
        <v>1</v>
      </c>
      <c r="L1" s="12" t="s">
        <v>2</v>
      </c>
      <c r="M1" s="11" t="s">
        <v>3</v>
      </c>
      <c r="N1" s="11" t="s">
        <v>0</v>
      </c>
      <c r="O1" s="11" t="s">
        <v>0</v>
      </c>
      <c r="P1" s="13" t="s">
        <v>5</v>
      </c>
      <c r="Q1" s="11" t="s">
        <v>0</v>
      </c>
      <c r="R1" s="13" t="s">
        <v>5</v>
      </c>
      <c r="W1" s="18" t="s">
        <v>256</v>
      </c>
      <c r="X1" s="18" t="s">
        <v>257</v>
      </c>
      <c r="Y1" s="18" t="s">
        <v>81</v>
      </c>
      <c r="AD1" s="19" t="s">
        <v>258</v>
      </c>
    </row>
    <row r="2" spans="1:30" s="5" customFormat="1" ht="51" customHeight="1" x14ac:dyDescent="0.25">
      <c r="A2" s="4"/>
      <c r="B2" s="6" t="s">
        <v>6</v>
      </c>
      <c r="C2" s="6" t="s">
        <v>7</v>
      </c>
      <c r="D2" s="6" t="s">
        <v>296</v>
      </c>
      <c r="E2" s="6" t="s">
        <v>8</v>
      </c>
      <c r="F2" s="6" t="s">
        <v>9</v>
      </c>
      <c r="G2" s="6" t="s">
        <v>10</v>
      </c>
      <c r="H2" s="6" t="s">
        <v>11</v>
      </c>
      <c r="I2" s="6" t="s">
        <v>277</v>
      </c>
      <c r="J2" s="6" t="s">
        <v>270</v>
      </c>
      <c r="K2" s="6" t="s">
        <v>12</v>
      </c>
      <c r="L2" s="6" t="s">
        <v>329</v>
      </c>
      <c r="M2" s="6" t="s">
        <v>331</v>
      </c>
      <c r="N2" s="6" t="s">
        <v>14</v>
      </c>
      <c r="O2" s="6" t="s">
        <v>15</v>
      </c>
      <c r="P2" s="6" t="s">
        <v>16</v>
      </c>
      <c r="Q2" s="6" t="s">
        <v>264</v>
      </c>
      <c r="R2" s="5" t="s">
        <v>17</v>
      </c>
      <c r="W2" s="6" t="s">
        <v>253</v>
      </c>
      <c r="X2" s="6" t="s">
        <v>254</v>
      </c>
      <c r="Y2" s="6" t="s">
        <v>255</v>
      </c>
      <c r="AD2" s="5" t="s">
        <v>20</v>
      </c>
    </row>
    <row r="3" spans="1:30" s="2" customFormat="1" x14ac:dyDescent="0.25">
      <c r="B3" s="7" t="s">
        <v>21</v>
      </c>
      <c r="C3" s="7" t="s">
        <v>22</v>
      </c>
      <c r="D3" s="7" t="s">
        <v>23</v>
      </c>
      <c r="E3" s="7" t="s">
        <v>24</v>
      </c>
      <c r="F3" s="7" t="s">
        <v>25</v>
      </c>
      <c r="G3" s="7" t="s">
        <v>26</v>
      </c>
      <c r="H3" s="7" t="s">
        <v>27</v>
      </c>
      <c r="I3" s="7" t="s">
        <v>271</v>
      </c>
      <c r="J3" s="7" t="s">
        <v>28</v>
      </c>
      <c r="K3" s="7" t="s">
        <v>29</v>
      </c>
      <c r="L3" s="7" t="s">
        <v>30</v>
      </c>
      <c r="M3" s="7" t="s">
        <v>31</v>
      </c>
      <c r="N3" s="7" t="s">
        <v>32</v>
      </c>
      <c r="O3" s="7" t="s">
        <v>33</v>
      </c>
      <c r="P3" s="2" t="s">
        <v>34</v>
      </c>
      <c r="Q3" s="7" t="s">
        <v>35</v>
      </c>
      <c r="R3" s="2" t="s">
        <v>36</v>
      </c>
      <c r="T3" s="2" t="s">
        <v>37</v>
      </c>
      <c r="U3" s="2" t="s">
        <v>38</v>
      </c>
      <c r="V3" s="2" t="s">
        <v>39</v>
      </c>
      <c r="W3" s="14" t="s">
        <v>332</v>
      </c>
      <c r="X3" s="14" t="s">
        <v>40</v>
      </c>
      <c r="Y3" s="14" t="s">
        <v>41</v>
      </c>
      <c r="Z3" s="1" t="s">
        <v>42</v>
      </c>
      <c r="AA3" s="1" t="s">
        <v>43</v>
      </c>
      <c r="AB3" s="1" t="s">
        <v>18</v>
      </c>
      <c r="AC3" s="1" t="s">
        <v>19</v>
      </c>
      <c r="AD3" s="16" t="s">
        <v>44</v>
      </c>
    </row>
    <row r="4" spans="1:30" x14ac:dyDescent="0.25">
      <c r="A4">
        <v>1</v>
      </c>
      <c r="B4" s="8" t="s">
        <v>45</v>
      </c>
      <c r="C4" s="8" t="s">
        <v>46</v>
      </c>
      <c r="D4" s="8" t="s">
        <v>47</v>
      </c>
      <c r="E4" s="8" t="s">
        <v>124</v>
      </c>
      <c r="F4" s="8" t="s">
        <v>48</v>
      </c>
      <c r="G4" s="8" t="s">
        <v>49</v>
      </c>
      <c r="H4" s="8" t="s">
        <v>50</v>
      </c>
      <c r="I4" s="8" t="s">
        <v>273</v>
      </c>
      <c r="J4" s="8" t="s">
        <v>51</v>
      </c>
      <c r="K4" s="8" t="s">
        <v>52</v>
      </c>
      <c r="L4" s="9" t="s">
        <v>53</v>
      </c>
      <c r="M4" s="8" t="s">
        <v>54</v>
      </c>
      <c r="N4" s="8" t="s">
        <v>55</v>
      </c>
      <c r="O4" s="8" t="s">
        <v>56</v>
      </c>
      <c r="Q4" s="8" t="s">
        <v>57</v>
      </c>
      <c r="R4">
        <v>1</v>
      </c>
      <c r="T4" t="str">
        <f>_xlfn.TEXTJOIN("-",,D4,E4,G4,H4,I4,J4,K4,L4,M4)</f>
        <v>li-at-nb-tl-mofu-leads-example1-00xxx000-get</v>
      </c>
      <c r="U4" t="str">
        <f>_xlfn.TEXTJOIN("-",,D4,E4,F4,G4,H4,I4,J4,K4,L4,M4,N4,O4)</f>
        <v>li-at-de-nb-tl-mofu-leads-example1-00xxx000-get-wbr-solution-pages</v>
      </c>
      <c r="V4" t="str">
        <f>_xlfn.TEXTJOIN("-",,P4,Q4,R4)</f>
        <v>sia-1</v>
      </c>
      <c r="W4" s="15" t="str">
        <f>LOWER(T4)</f>
        <v>li-at-nb-tl-mofu-leads-example1-00xxx000-get</v>
      </c>
      <c r="X4" s="15" t="str">
        <f>LOWER(U4)</f>
        <v>li-at-de-nb-tl-mofu-leads-example1-00xxx000-get-wbr-solution-pages</v>
      </c>
      <c r="Y4" s="15" t="str">
        <f>LOWER(V4)</f>
        <v>sia-1</v>
      </c>
      <c r="Z4" t="str">
        <f t="shared" ref="Z4:Z41" si="0">_xlfn.CONCAT("?utm_source=",B4)</f>
        <v>?utm_source=linkedin</v>
      </c>
      <c r="AA4" t="str">
        <f t="shared" ref="AA4:AA41" si="1">_xlfn.CONCAT("&amp;utm_medium=",C4)</f>
        <v>&amp;utm_medium=cpc</v>
      </c>
      <c r="AB4" t="str">
        <f t="shared" ref="AB4:AB41" si="2">_xlfn.CONCAT("&amp;utm_campaign=",X4)</f>
        <v>&amp;utm_campaign=li-at-de-nb-tl-mofu-leads-example1-00xxx000-get-wbr-solution-pages</v>
      </c>
      <c r="AC4" t="str">
        <f t="shared" ref="AC4:AC41" si="3">_xlfn.CONCAT("&amp;utm_content=",Y4)</f>
        <v>&amp;utm_content=sia-1</v>
      </c>
      <c r="AD4" s="17" t="str">
        <f>_xlfn.CONCAT(Z4,AA4,AB4,AC4)</f>
        <v>?utm_source=linkedin&amp;utm_medium=cpc&amp;utm_campaign=li-at-de-nb-tl-mofu-leads-example1-00xxx000-get-wbr-solution-pages&amp;utm_content=sia-1</v>
      </c>
    </row>
    <row r="5" spans="1:30" x14ac:dyDescent="0.25">
      <c r="A5">
        <v>2</v>
      </c>
      <c r="B5" s="8" t="s">
        <v>58</v>
      </c>
      <c r="C5" s="8" t="s">
        <v>46</v>
      </c>
      <c r="D5" s="8" t="s">
        <v>59</v>
      </c>
      <c r="E5" s="8" t="s">
        <v>60</v>
      </c>
      <c r="F5" s="8" t="s">
        <v>61</v>
      </c>
      <c r="G5" s="8" t="s">
        <v>49</v>
      </c>
      <c r="H5" s="8" t="s">
        <v>50</v>
      </c>
      <c r="I5" s="8" t="s">
        <v>274</v>
      </c>
      <c r="J5" s="8" t="s">
        <v>62</v>
      </c>
      <c r="K5" s="8" t="s">
        <v>63</v>
      </c>
      <c r="L5" s="9" t="s">
        <v>53</v>
      </c>
      <c r="M5" s="8" t="s">
        <v>64</v>
      </c>
      <c r="N5" s="8" t="s">
        <v>65</v>
      </c>
      <c r="O5" s="8" t="s">
        <v>66</v>
      </c>
      <c r="Q5" s="8" t="s">
        <v>67</v>
      </c>
      <c r="R5">
        <v>2</v>
      </c>
      <c r="T5" t="str">
        <f t="shared" ref="T5:T41" si="4">_xlfn.TEXTJOIN("-",,D5,E5,G5,H5,I5,J5,K5,L5,M5)</f>
        <v>tw-be-nb-tl-bofu-traffic-example2-00xxx000-sme</v>
      </c>
      <c r="U5" t="str">
        <f t="shared" ref="U5:U41" si="5">_xlfn.TEXTJOIN("-",,D5,E5,F5,G5,H5,I5,J5,K5,L5,M5,N5,O5)</f>
        <v>tw-be-nl-nb-tl-bofu-traffic-example2-00xxx000-sme-lal-websitevisitors</v>
      </c>
      <c r="V5" t="str">
        <f>_xlfn.TEXTJOIN("-",,P5,Q5,R5)</f>
        <v>pp-2</v>
      </c>
      <c r="W5" s="15" t="str">
        <f t="shared" ref="W5:W41" si="6">LOWER(T5)</f>
        <v>tw-be-nb-tl-bofu-traffic-example2-00xxx000-sme</v>
      </c>
      <c r="X5" s="15" t="str">
        <f>LOWER(U5)</f>
        <v>tw-be-nl-nb-tl-bofu-traffic-example2-00xxx000-sme-lal-websitevisitors</v>
      </c>
      <c r="Y5" s="15" t="str">
        <f>LOWER(V5)</f>
        <v>pp-2</v>
      </c>
      <c r="Z5" t="str">
        <f t="shared" si="0"/>
        <v>?utm_source=twitter</v>
      </c>
      <c r="AA5" t="str">
        <f t="shared" si="1"/>
        <v>&amp;utm_medium=cpc</v>
      </c>
      <c r="AB5" t="str">
        <f t="shared" si="2"/>
        <v>&amp;utm_campaign=tw-be-nl-nb-tl-bofu-traffic-example2-00xxx000-sme-lal-websitevisitors</v>
      </c>
      <c r="AC5" t="str">
        <f t="shared" si="3"/>
        <v>&amp;utm_content=pp-2</v>
      </c>
      <c r="AD5" s="17" t="str">
        <f t="shared" ref="AD5:AD40" si="7">_xlfn.CONCAT(Z5,AA5,AB5,AC5)</f>
        <v>?utm_source=twitter&amp;utm_medium=cpc&amp;utm_campaign=tw-be-nl-nb-tl-bofu-traffic-example2-00xxx000-sme-lal-websitevisitors&amp;utm_content=pp-2</v>
      </c>
    </row>
    <row r="6" spans="1:30" x14ac:dyDescent="0.25">
      <c r="A6">
        <v>3</v>
      </c>
      <c r="B6" s="8" t="s">
        <v>68</v>
      </c>
      <c r="C6" s="8" t="s">
        <v>46</v>
      </c>
      <c r="D6" s="8" t="s">
        <v>69</v>
      </c>
      <c r="E6" s="8" t="s">
        <v>61</v>
      </c>
      <c r="F6" s="8" t="s">
        <v>61</v>
      </c>
      <c r="G6" s="8" t="s">
        <v>70</v>
      </c>
      <c r="H6" s="8" t="s">
        <v>50</v>
      </c>
      <c r="I6" s="8" t="s">
        <v>272</v>
      </c>
      <c r="J6" s="8" t="s">
        <v>71</v>
      </c>
      <c r="K6" s="21" t="s">
        <v>72</v>
      </c>
      <c r="L6" s="9" t="s">
        <v>53</v>
      </c>
      <c r="M6" s="8" t="s">
        <v>73</v>
      </c>
      <c r="N6" s="8" t="s">
        <v>74</v>
      </c>
      <c r="O6" s="8" t="s">
        <v>75</v>
      </c>
      <c r="Q6" s="8" t="s">
        <v>76</v>
      </c>
      <c r="R6">
        <v>1</v>
      </c>
      <c r="T6" t="str">
        <f t="shared" si="4"/>
        <v>fb-nl-b-tl-tofu-video-example3-00xxx000-all</v>
      </c>
      <c r="U6" t="str">
        <f t="shared" si="5"/>
        <v>fb-nl-nl-b-tl-tofu-video-example3-00xxx000-all-broad-business-interest</v>
      </c>
      <c r="V6" t="str">
        <f>_xlfn.TEXTJOIN("-",,P6,Q6,R6)</f>
        <v>vid-1</v>
      </c>
      <c r="W6" s="15" t="str">
        <f t="shared" si="6"/>
        <v>fb-nl-b-tl-tofu-video-example3-00xxx000-all</v>
      </c>
      <c r="X6" s="15" t="str">
        <f>LOWER(U6)</f>
        <v>fb-nl-nl-b-tl-tofu-video-example3-00xxx000-all-broad-business-interest</v>
      </c>
      <c r="Y6" s="15" t="str">
        <f>LOWER(V6)</f>
        <v>vid-1</v>
      </c>
      <c r="Z6" t="str">
        <f t="shared" si="0"/>
        <v>?utm_source=facebook</v>
      </c>
      <c r="AA6" t="str">
        <f t="shared" si="1"/>
        <v>&amp;utm_medium=cpc</v>
      </c>
      <c r="AB6" t="str">
        <f t="shared" si="2"/>
        <v>&amp;utm_campaign=fb-nl-nl-b-tl-tofu-video-example3-00xxx000-all-broad-business-interest</v>
      </c>
      <c r="AC6" t="str">
        <f t="shared" si="3"/>
        <v>&amp;utm_content=vid-1</v>
      </c>
      <c r="AD6" s="17" t="str">
        <f t="shared" si="7"/>
        <v>?utm_source=facebook&amp;utm_medium=cpc&amp;utm_campaign=fb-nl-nl-b-tl-tofu-video-example3-00xxx000-all-broad-business-interest&amp;utm_content=vid-1</v>
      </c>
    </row>
    <row r="7" spans="1:30" x14ac:dyDescent="0.25">
      <c r="A7">
        <v>4</v>
      </c>
      <c r="K7" s="21"/>
      <c r="L7" s="9" t="s">
        <v>53</v>
      </c>
      <c r="T7" t="str">
        <f t="shared" si="4"/>
        <v>00xxx000</v>
      </c>
      <c r="U7" t="str">
        <f t="shared" si="5"/>
        <v>00xxx000</v>
      </c>
      <c r="V7" t="str">
        <f t="shared" ref="V7:V40" si="8">_xlfn.TEXTJOIN("-",,P7,Q7,R7)</f>
        <v/>
      </c>
      <c r="W7" s="15" t="str">
        <f t="shared" si="6"/>
        <v>00xxx000</v>
      </c>
      <c r="X7" s="15" t="str">
        <f t="shared" ref="X7:X8" si="9">LOWER(U7)</f>
        <v>00xxx000</v>
      </c>
      <c r="Y7" s="15" t="str">
        <f t="shared" ref="Y7:Y40" si="10">LOWER(V7)</f>
        <v/>
      </c>
      <c r="Z7" t="str">
        <f t="shared" si="0"/>
        <v>?utm_source=</v>
      </c>
      <c r="AA7" t="str">
        <f t="shared" si="1"/>
        <v>&amp;utm_medium=</v>
      </c>
      <c r="AB7" t="str">
        <f t="shared" si="2"/>
        <v>&amp;utm_campaign=00xxx000</v>
      </c>
      <c r="AC7" t="str">
        <f t="shared" si="3"/>
        <v>&amp;utm_content=</v>
      </c>
      <c r="AD7" s="17" t="str">
        <f t="shared" si="7"/>
        <v>?utm_source=&amp;utm_medium=&amp;utm_campaign=00xxx000&amp;utm_content=</v>
      </c>
    </row>
    <row r="8" spans="1:30" x14ac:dyDescent="0.25">
      <c r="A8">
        <v>5</v>
      </c>
      <c r="B8" s="8" t="s">
        <v>45</v>
      </c>
      <c r="C8" s="8" t="s">
        <v>46</v>
      </c>
      <c r="D8" s="8" t="s">
        <v>47</v>
      </c>
      <c r="E8" s="8" t="s">
        <v>173</v>
      </c>
      <c r="F8" s="8" t="s">
        <v>173</v>
      </c>
      <c r="G8" s="8" t="s">
        <v>49</v>
      </c>
      <c r="H8" s="8" t="s">
        <v>50</v>
      </c>
      <c r="I8" s="8" t="s">
        <v>274</v>
      </c>
      <c r="J8" s="8" t="s">
        <v>51</v>
      </c>
      <c r="K8" s="21" t="s">
        <v>375</v>
      </c>
      <c r="L8" s="9" t="s">
        <v>376</v>
      </c>
      <c r="M8" s="8" t="s">
        <v>54</v>
      </c>
      <c r="N8" s="8" t="s">
        <v>74</v>
      </c>
      <c r="O8" s="8" t="s">
        <v>377</v>
      </c>
      <c r="Q8" s="8" t="s">
        <v>266</v>
      </c>
      <c r="R8">
        <v>1</v>
      </c>
      <c r="T8" t="str">
        <f t="shared" si="4"/>
        <v>li-se-nb-tl-bofu-leads-pilotcase+tpm-se23mh010-get</v>
      </c>
      <c r="U8" t="str">
        <f t="shared" si="5"/>
        <v>li-se-se-nb-tl-bofu-leads-pilotcase+tpm-se23mh010-get-broad-hr-excl-rmkt</v>
      </c>
      <c r="V8" t="str">
        <f t="shared" si="8"/>
        <v>doc-1</v>
      </c>
      <c r="W8" s="15" t="str">
        <f>LOWER(T8)</f>
        <v>li-se-nb-tl-bofu-leads-pilotcase+tpm-se23mh010-get</v>
      </c>
      <c r="X8" s="15" t="str">
        <f t="shared" si="9"/>
        <v>li-se-se-nb-tl-bofu-leads-pilotcase+tpm-se23mh010-get-broad-hr-excl-rmkt</v>
      </c>
      <c r="Y8" s="15" t="str">
        <f t="shared" si="10"/>
        <v>doc-1</v>
      </c>
      <c r="Z8" t="str">
        <f t="shared" si="0"/>
        <v>?utm_source=linkedin</v>
      </c>
      <c r="AA8" t="str">
        <f t="shared" si="1"/>
        <v>&amp;utm_medium=cpc</v>
      </c>
      <c r="AB8" t="str">
        <f t="shared" si="2"/>
        <v>&amp;utm_campaign=li-se-se-nb-tl-bofu-leads-pilotcase+tpm-se23mh010-get-broad-hr-excl-rmkt</v>
      </c>
      <c r="AC8" t="str">
        <f t="shared" si="3"/>
        <v>&amp;utm_content=doc-1</v>
      </c>
      <c r="AD8" s="17" t="str">
        <f t="shared" si="7"/>
        <v>?utm_source=linkedin&amp;utm_medium=cpc&amp;utm_campaign=li-se-se-nb-tl-bofu-leads-pilotcase+tpm-se23mh010-get-broad-hr-excl-rmkt&amp;utm_content=doc-1</v>
      </c>
    </row>
    <row r="9" spans="1:30" x14ac:dyDescent="0.25">
      <c r="A9">
        <v>6</v>
      </c>
      <c r="B9" s="8" t="s">
        <v>45</v>
      </c>
      <c r="C9" s="8" t="s">
        <v>46</v>
      </c>
      <c r="D9" s="8" t="s">
        <v>47</v>
      </c>
      <c r="E9" s="8" t="s">
        <v>173</v>
      </c>
      <c r="F9" s="8" t="s">
        <v>173</v>
      </c>
      <c r="G9" s="8" t="s">
        <v>49</v>
      </c>
      <c r="H9" s="8" t="s">
        <v>50</v>
      </c>
      <c r="I9" s="8" t="s">
        <v>274</v>
      </c>
      <c r="J9" s="8" t="s">
        <v>51</v>
      </c>
      <c r="K9" s="21" t="s">
        <v>375</v>
      </c>
      <c r="L9" s="9" t="s">
        <v>376</v>
      </c>
      <c r="M9" s="8" t="s">
        <v>54</v>
      </c>
      <c r="N9" s="8" t="s">
        <v>148</v>
      </c>
      <c r="Q9" s="8" t="s">
        <v>266</v>
      </c>
      <c r="R9">
        <v>1</v>
      </c>
      <c r="T9" t="str">
        <f t="shared" ref="T9" si="11">_xlfn.TEXTJOIN("-",,D9,E9,G9,H9,I9,J9,K9,L9,M9)</f>
        <v>li-se-nb-tl-bofu-leads-pilotcase+tpm-se23mh010-get</v>
      </c>
      <c r="U9" t="str">
        <f t="shared" ref="U9" si="12">_xlfn.TEXTJOIN("-",,D9,E9,F9,G9,H9,I9,J9,K9,L9,M9,N9,O9)</f>
        <v>li-se-se-nb-tl-bofu-leads-pilotcase+tpm-se23mh010-get-wbr-vdr</v>
      </c>
      <c r="V9" t="str">
        <f t="shared" ref="V9" si="13">_xlfn.TEXTJOIN("-",,P9,Q9,R9)</f>
        <v>doc-1</v>
      </c>
      <c r="W9" s="15" t="str">
        <f>LOWER(T9)</f>
        <v>li-se-nb-tl-bofu-leads-pilotcase+tpm-se23mh010-get</v>
      </c>
      <c r="X9" s="15" t="str">
        <f t="shared" ref="X9" si="14">LOWER(U9)</f>
        <v>li-se-se-nb-tl-bofu-leads-pilotcase+tpm-se23mh010-get-wbr-vdr</v>
      </c>
      <c r="Y9" s="15" t="str">
        <f t="shared" ref="Y9" si="15">LOWER(V9)</f>
        <v>doc-1</v>
      </c>
      <c r="Z9" t="str">
        <f t="shared" ref="Z9" si="16">_xlfn.CONCAT("?utm_source=",B9)</f>
        <v>?utm_source=linkedin</v>
      </c>
      <c r="AA9" t="str">
        <f t="shared" ref="AA9" si="17">_xlfn.CONCAT("&amp;utm_medium=",C9)</f>
        <v>&amp;utm_medium=cpc</v>
      </c>
      <c r="AB9" t="str">
        <f t="shared" ref="AB9" si="18">_xlfn.CONCAT("&amp;utm_campaign=",X9)</f>
        <v>&amp;utm_campaign=li-se-se-nb-tl-bofu-leads-pilotcase+tpm-se23mh010-get-wbr-vdr</v>
      </c>
      <c r="AC9" t="str">
        <f t="shared" ref="AC9" si="19">_xlfn.CONCAT("&amp;utm_content=",Y9)</f>
        <v>&amp;utm_content=doc-1</v>
      </c>
      <c r="AD9" s="17" t="str">
        <f t="shared" ref="AD9" si="20">_xlfn.CONCAT(Z9,AA9,AB9,AC9)</f>
        <v>?utm_source=linkedin&amp;utm_medium=cpc&amp;utm_campaign=li-se-se-nb-tl-bofu-leads-pilotcase+tpm-se23mh010-get-wbr-vdr&amp;utm_content=doc-1</v>
      </c>
    </row>
    <row r="10" spans="1:30" x14ac:dyDescent="0.25">
      <c r="A10">
        <v>7</v>
      </c>
      <c r="K10" s="8"/>
      <c r="L10" s="9" t="s">
        <v>53</v>
      </c>
      <c r="T10" t="str">
        <f t="shared" si="4"/>
        <v>00xxx000</v>
      </c>
      <c r="U10" t="str">
        <f t="shared" si="5"/>
        <v>00xxx000</v>
      </c>
      <c r="V10" t="str">
        <f t="shared" si="8"/>
        <v/>
      </c>
      <c r="W10" s="15" t="str">
        <f t="shared" ref="W9:W40" si="21">LOWER(T10)</f>
        <v>00xxx000</v>
      </c>
      <c r="X10" s="15" t="str">
        <f t="shared" ref="X9:X40" si="22">LOWER(U10)</f>
        <v>00xxx000</v>
      </c>
      <c r="Y10" s="15" t="str">
        <f t="shared" si="10"/>
        <v/>
      </c>
      <c r="Z10" t="str">
        <f t="shared" si="0"/>
        <v>?utm_source=</v>
      </c>
      <c r="AA10" t="str">
        <f t="shared" si="1"/>
        <v>&amp;utm_medium=</v>
      </c>
      <c r="AB10" t="str">
        <f t="shared" si="2"/>
        <v>&amp;utm_campaign=00xxx000</v>
      </c>
      <c r="AC10" t="str">
        <f t="shared" si="3"/>
        <v>&amp;utm_content=</v>
      </c>
      <c r="AD10" s="17" t="str">
        <f t="shared" si="7"/>
        <v>?utm_source=&amp;utm_medium=&amp;utm_campaign=00xxx000&amp;utm_content=</v>
      </c>
    </row>
    <row r="11" spans="1:30" x14ac:dyDescent="0.25">
      <c r="A11">
        <v>8</v>
      </c>
      <c r="K11" s="21"/>
      <c r="L11" s="9" t="s">
        <v>53</v>
      </c>
      <c r="T11" t="str">
        <f t="shared" si="4"/>
        <v>00xxx000</v>
      </c>
      <c r="U11" t="str">
        <f t="shared" si="5"/>
        <v>00xxx000</v>
      </c>
      <c r="V11" t="str">
        <f t="shared" si="8"/>
        <v/>
      </c>
      <c r="W11" s="15" t="str">
        <f t="shared" si="21"/>
        <v>00xxx000</v>
      </c>
      <c r="X11" s="15" t="str">
        <f t="shared" si="22"/>
        <v>00xxx000</v>
      </c>
      <c r="Y11" s="15" t="str">
        <f t="shared" si="10"/>
        <v/>
      </c>
      <c r="Z11" t="str">
        <f t="shared" si="0"/>
        <v>?utm_source=</v>
      </c>
      <c r="AA11" t="str">
        <f t="shared" si="1"/>
        <v>&amp;utm_medium=</v>
      </c>
      <c r="AB11" t="str">
        <f t="shared" si="2"/>
        <v>&amp;utm_campaign=00xxx000</v>
      </c>
      <c r="AC11" t="str">
        <f t="shared" si="3"/>
        <v>&amp;utm_content=</v>
      </c>
      <c r="AD11" s="17" t="str">
        <f t="shared" si="7"/>
        <v>?utm_source=&amp;utm_medium=&amp;utm_campaign=00xxx000&amp;utm_content=</v>
      </c>
    </row>
    <row r="12" spans="1:30" x14ac:dyDescent="0.25">
      <c r="A12">
        <v>9</v>
      </c>
      <c r="K12" s="21"/>
      <c r="L12" s="9" t="s">
        <v>53</v>
      </c>
      <c r="T12" t="str">
        <f t="shared" si="4"/>
        <v>00xxx000</v>
      </c>
      <c r="U12" t="str">
        <f t="shared" si="5"/>
        <v>00xxx000</v>
      </c>
      <c r="V12" t="str">
        <f t="shared" si="8"/>
        <v/>
      </c>
      <c r="W12" s="15" t="str">
        <f t="shared" si="21"/>
        <v>00xxx000</v>
      </c>
      <c r="X12" s="15" t="str">
        <f t="shared" si="22"/>
        <v>00xxx000</v>
      </c>
      <c r="Y12" s="15" t="str">
        <f t="shared" si="10"/>
        <v/>
      </c>
      <c r="Z12" t="str">
        <f t="shared" si="0"/>
        <v>?utm_source=</v>
      </c>
      <c r="AA12" t="str">
        <f t="shared" si="1"/>
        <v>&amp;utm_medium=</v>
      </c>
      <c r="AB12" t="str">
        <f t="shared" si="2"/>
        <v>&amp;utm_campaign=00xxx000</v>
      </c>
      <c r="AC12" t="str">
        <f t="shared" si="3"/>
        <v>&amp;utm_content=</v>
      </c>
      <c r="AD12" s="17" t="str">
        <f t="shared" si="7"/>
        <v>?utm_source=&amp;utm_medium=&amp;utm_campaign=00xxx000&amp;utm_content=</v>
      </c>
    </row>
    <row r="13" spans="1:30" x14ac:dyDescent="0.25">
      <c r="A13">
        <v>10</v>
      </c>
      <c r="K13" s="21"/>
      <c r="L13" s="9" t="s">
        <v>53</v>
      </c>
      <c r="T13" t="str">
        <f t="shared" si="4"/>
        <v>00xxx000</v>
      </c>
      <c r="U13" t="str">
        <f t="shared" si="5"/>
        <v>00xxx000</v>
      </c>
      <c r="V13" t="str">
        <f t="shared" si="8"/>
        <v/>
      </c>
      <c r="W13" s="15" t="str">
        <f t="shared" si="21"/>
        <v>00xxx000</v>
      </c>
      <c r="X13" s="15" t="str">
        <f t="shared" si="22"/>
        <v>00xxx000</v>
      </c>
      <c r="Y13" s="15" t="str">
        <f t="shared" si="10"/>
        <v/>
      </c>
      <c r="Z13" t="str">
        <f t="shared" si="0"/>
        <v>?utm_source=</v>
      </c>
      <c r="AA13" t="str">
        <f t="shared" si="1"/>
        <v>&amp;utm_medium=</v>
      </c>
      <c r="AB13" t="str">
        <f t="shared" si="2"/>
        <v>&amp;utm_campaign=00xxx000</v>
      </c>
      <c r="AC13" t="str">
        <f t="shared" si="3"/>
        <v>&amp;utm_content=</v>
      </c>
      <c r="AD13" s="17" t="str">
        <f t="shared" si="7"/>
        <v>?utm_source=&amp;utm_medium=&amp;utm_campaign=00xxx000&amp;utm_content=</v>
      </c>
    </row>
    <row r="14" spans="1:30" x14ac:dyDescent="0.25">
      <c r="A14">
        <v>11</v>
      </c>
      <c r="K14" s="21"/>
      <c r="L14" s="9" t="s">
        <v>53</v>
      </c>
      <c r="T14" t="str">
        <f t="shared" si="4"/>
        <v>00xxx000</v>
      </c>
      <c r="U14" t="str">
        <f t="shared" si="5"/>
        <v>00xxx000</v>
      </c>
      <c r="V14" t="str">
        <f t="shared" si="8"/>
        <v/>
      </c>
      <c r="W14" s="15" t="str">
        <f t="shared" si="21"/>
        <v>00xxx000</v>
      </c>
      <c r="X14" s="15" t="str">
        <f t="shared" si="22"/>
        <v>00xxx000</v>
      </c>
      <c r="Y14" s="15" t="str">
        <f t="shared" si="10"/>
        <v/>
      </c>
      <c r="Z14" t="str">
        <f t="shared" si="0"/>
        <v>?utm_source=</v>
      </c>
      <c r="AA14" t="str">
        <f t="shared" si="1"/>
        <v>&amp;utm_medium=</v>
      </c>
      <c r="AB14" t="str">
        <f t="shared" si="2"/>
        <v>&amp;utm_campaign=00xxx000</v>
      </c>
      <c r="AC14" t="str">
        <f t="shared" si="3"/>
        <v>&amp;utm_content=</v>
      </c>
      <c r="AD14" s="17" t="str">
        <f t="shared" si="7"/>
        <v>?utm_source=&amp;utm_medium=&amp;utm_campaign=00xxx000&amp;utm_content=</v>
      </c>
    </row>
    <row r="15" spans="1:30" x14ac:dyDescent="0.25">
      <c r="A15">
        <v>12</v>
      </c>
      <c r="K15" s="21"/>
      <c r="L15" s="9" t="s">
        <v>53</v>
      </c>
      <c r="T15" t="str">
        <f t="shared" si="4"/>
        <v>00xxx000</v>
      </c>
      <c r="U15" t="str">
        <f t="shared" si="5"/>
        <v>00xxx000</v>
      </c>
      <c r="V15" t="str">
        <f t="shared" si="8"/>
        <v/>
      </c>
      <c r="W15" s="15" t="str">
        <f t="shared" si="21"/>
        <v>00xxx000</v>
      </c>
      <c r="X15" s="15" t="str">
        <f t="shared" si="22"/>
        <v>00xxx000</v>
      </c>
      <c r="Y15" s="15" t="str">
        <f t="shared" si="10"/>
        <v/>
      </c>
      <c r="Z15" t="str">
        <f t="shared" si="0"/>
        <v>?utm_source=</v>
      </c>
      <c r="AA15" t="str">
        <f t="shared" si="1"/>
        <v>&amp;utm_medium=</v>
      </c>
      <c r="AB15" t="str">
        <f t="shared" si="2"/>
        <v>&amp;utm_campaign=00xxx000</v>
      </c>
      <c r="AC15" t="str">
        <f t="shared" si="3"/>
        <v>&amp;utm_content=</v>
      </c>
      <c r="AD15" s="17" t="str">
        <f t="shared" si="7"/>
        <v>?utm_source=&amp;utm_medium=&amp;utm_campaign=00xxx000&amp;utm_content=</v>
      </c>
    </row>
    <row r="16" spans="1:30" x14ac:dyDescent="0.25">
      <c r="A16">
        <v>13</v>
      </c>
      <c r="K16" s="21"/>
      <c r="L16" s="9" t="s">
        <v>53</v>
      </c>
      <c r="T16" t="str">
        <f t="shared" si="4"/>
        <v>00xxx000</v>
      </c>
      <c r="U16" t="str">
        <f t="shared" si="5"/>
        <v>00xxx000</v>
      </c>
      <c r="V16" t="str">
        <f t="shared" si="8"/>
        <v/>
      </c>
      <c r="W16" s="15" t="str">
        <f t="shared" si="21"/>
        <v>00xxx000</v>
      </c>
      <c r="X16" s="15" t="str">
        <f t="shared" si="22"/>
        <v>00xxx000</v>
      </c>
      <c r="Y16" s="15" t="str">
        <f t="shared" si="10"/>
        <v/>
      </c>
      <c r="Z16" t="str">
        <f t="shared" si="0"/>
        <v>?utm_source=</v>
      </c>
      <c r="AA16" t="str">
        <f t="shared" si="1"/>
        <v>&amp;utm_medium=</v>
      </c>
      <c r="AB16" t="str">
        <f t="shared" si="2"/>
        <v>&amp;utm_campaign=00xxx000</v>
      </c>
      <c r="AC16" t="str">
        <f t="shared" si="3"/>
        <v>&amp;utm_content=</v>
      </c>
      <c r="AD16" s="17" t="str">
        <f t="shared" si="7"/>
        <v>?utm_source=&amp;utm_medium=&amp;utm_campaign=00xxx000&amp;utm_content=</v>
      </c>
    </row>
    <row r="17" spans="1:30" x14ac:dyDescent="0.25">
      <c r="A17">
        <v>14</v>
      </c>
      <c r="K17" s="21"/>
      <c r="L17" s="9" t="s">
        <v>53</v>
      </c>
      <c r="T17" t="str">
        <f t="shared" si="4"/>
        <v>00xxx000</v>
      </c>
      <c r="U17" t="str">
        <f t="shared" si="5"/>
        <v>00xxx000</v>
      </c>
      <c r="V17" t="str">
        <f t="shared" si="8"/>
        <v/>
      </c>
      <c r="W17" s="15" t="str">
        <f t="shared" si="21"/>
        <v>00xxx000</v>
      </c>
      <c r="X17" s="15" t="str">
        <f t="shared" si="22"/>
        <v>00xxx000</v>
      </c>
      <c r="Y17" s="15" t="str">
        <f t="shared" si="10"/>
        <v/>
      </c>
      <c r="Z17" t="str">
        <f t="shared" si="0"/>
        <v>?utm_source=</v>
      </c>
      <c r="AA17" t="str">
        <f t="shared" si="1"/>
        <v>&amp;utm_medium=</v>
      </c>
      <c r="AB17" t="str">
        <f t="shared" si="2"/>
        <v>&amp;utm_campaign=00xxx000</v>
      </c>
      <c r="AC17" t="str">
        <f t="shared" si="3"/>
        <v>&amp;utm_content=</v>
      </c>
      <c r="AD17" s="17" t="str">
        <f t="shared" si="7"/>
        <v>?utm_source=&amp;utm_medium=&amp;utm_campaign=00xxx000&amp;utm_content=</v>
      </c>
    </row>
    <row r="18" spans="1:30" x14ac:dyDescent="0.25">
      <c r="A18">
        <v>15</v>
      </c>
      <c r="K18" s="21"/>
      <c r="L18" s="9" t="s">
        <v>53</v>
      </c>
      <c r="T18" t="str">
        <f t="shared" si="4"/>
        <v>00xxx000</v>
      </c>
      <c r="U18" t="str">
        <f t="shared" si="5"/>
        <v>00xxx000</v>
      </c>
      <c r="V18" t="str">
        <f t="shared" si="8"/>
        <v/>
      </c>
      <c r="W18" s="15" t="str">
        <f t="shared" si="21"/>
        <v>00xxx000</v>
      </c>
      <c r="X18" s="15" t="str">
        <f t="shared" si="22"/>
        <v>00xxx000</v>
      </c>
      <c r="Y18" s="15" t="str">
        <f t="shared" si="10"/>
        <v/>
      </c>
      <c r="Z18" t="str">
        <f t="shared" si="0"/>
        <v>?utm_source=</v>
      </c>
      <c r="AA18" t="str">
        <f t="shared" si="1"/>
        <v>&amp;utm_medium=</v>
      </c>
      <c r="AB18" t="str">
        <f t="shared" si="2"/>
        <v>&amp;utm_campaign=00xxx000</v>
      </c>
      <c r="AC18" t="str">
        <f t="shared" si="3"/>
        <v>&amp;utm_content=</v>
      </c>
      <c r="AD18" s="17" t="str">
        <f t="shared" si="7"/>
        <v>?utm_source=&amp;utm_medium=&amp;utm_campaign=00xxx000&amp;utm_content=</v>
      </c>
    </row>
    <row r="19" spans="1:30" x14ac:dyDescent="0.25">
      <c r="A19">
        <v>16</v>
      </c>
      <c r="K19" s="21"/>
      <c r="L19" s="9" t="s">
        <v>53</v>
      </c>
      <c r="T19" t="str">
        <f t="shared" si="4"/>
        <v>00xxx000</v>
      </c>
      <c r="U19" t="str">
        <f t="shared" si="5"/>
        <v>00xxx000</v>
      </c>
      <c r="V19" t="str">
        <f t="shared" si="8"/>
        <v/>
      </c>
      <c r="W19" s="15" t="str">
        <f t="shared" si="21"/>
        <v>00xxx000</v>
      </c>
      <c r="X19" s="15" t="str">
        <f t="shared" si="22"/>
        <v>00xxx000</v>
      </c>
      <c r="Y19" s="15" t="str">
        <f t="shared" si="10"/>
        <v/>
      </c>
      <c r="Z19" t="str">
        <f t="shared" si="0"/>
        <v>?utm_source=</v>
      </c>
      <c r="AA19" t="str">
        <f t="shared" si="1"/>
        <v>&amp;utm_medium=</v>
      </c>
      <c r="AB19" t="str">
        <f t="shared" si="2"/>
        <v>&amp;utm_campaign=00xxx000</v>
      </c>
      <c r="AC19" t="str">
        <f t="shared" si="3"/>
        <v>&amp;utm_content=</v>
      </c>
      <c r="AD19" s="17" t="str">
        <f t="shared" si="7"/>
        <v>?utm_source=&amp;utm_medium=&amp;utm_campaign=00xxx000&amp;utm_content=</v>
      </c>
    </row>
    <row r="20" spans="1:30" x14ac:dyDescent="0.25">
      <c r="A20">
        <v>17</v>
      </c>
      <c r="K20" s="21"/>
      <c r="L20" s="9" t="s">
        <v>53</v>
      </c>
      <c r="T20" t="str">
        <f t="shared" si="4"/>
        <v>00xxx000</v>
      </c>
      <c r="U20" t="str">
        <f t="shared" si="5"/>
        <v>00xxx000</v>
      </c>
      <c r="V20" t="str">
        <f t="shared" si="8"/>
        <v/>
      </c>
      <c r="W20" s="15" t="str">
        <f t="shared" si="21"/>
        <v>00xxx000</v>
      </c>
      <c r="X20" s="15" t="str">
        <f t="shared" si="22"/>
        <v>00xxx000</v>
      </c>
      <c r="Y20" s="15" t="str">
        <f t="shared" si="10"/>
        <v/>
      </c>
      <c r="Z20" t="str">
        <f t="shared" si="0"/>
        <v>?utm_source=</v>
      </c>
      <c r="AA20" t="str">
        <f t="shared" si="1"/>
        <v>&amp;utm_medium=</v>
      </c>
      <c r="AB20" t="str">
        <f t="shared" si="2"/>
        <v>&amp;utm_campaign=00xxx000</v>
      </c>
      <c r="AC20" t="str">
        <f t="shared" si="3"/>
        <v>&amp;utm_content=</v>
      </c>
      <c r="AD20" s="17" t="str">
        <f t="shared" si="7"/>
        <v>?utm_source=&amp;utm_medium=&amp;utm_campaign=00xxx000&amp;utm_content=</v>
      </c>
    </row>
    <row r="21" spans="1:30" x14ac:dyDescent="0.25">
      <c r="A21">
        <v>18</v>
      </c>
      <c r="K21" s="21"/>
      <c r="L21" s="9" t="s">
        <v>53</v>
      </c>
      <c r="T21" t="str">
        <f t="shared" si="4"/>
        <v>00xxx000</v>
      </c>
      <c r="U21" t="str">
        <f t="shared" si="5"/>
        <v>00xxx000</v>
      </c>
      <c r="V21" t="str">
        <f t="shared" si="8"/>
        <v/>
      </c>
      <c r="W21" s="15" t="str">
        <f t="shared" si="21"/>
        <v>00xxx000</v>
      </c>
      <c r="X21" s="15" t="str">
        <f t="shared" si="22"/>
        <v>00xxx000</v>
      </c>
      <c r="Y21" s="15" t="str">
        <f t="shared" si="10"/>
        <v/>
      </c>
      <c r="Z21" t="str">
        <f t="shared" si="0"/>
        <v>?utm_source=</v>
      </c>
      <c r="AA21" t="str">
        <f t="shared" si="1"/>
        <v>&amp;utm_medium=</v>
      </c>
      <c r="AB21" t="str">
        <f t="shared" si="2"/>
        <v>&amp;utm_campaign=00xxx000</v>
      </c>
      <c r="AC21" t="str">
        <f t="shared" si="3"/>
        <v>&amp;utm_content=</v>
      </c>
      <c r="AD21" s="17" t="str">
        <f t="shared" si="7"/>
        <v>?utm_source=&amp;utm_medium=&amp;utm_campaign=00xxx000&amp;utm_content=</v>
      </c>
    </row>
    <row r="22" spans="1:30" x14ac:dyDescent="0.25">
      <c r="A22">
        <v>19</v>
      </c>
      <c r="K22" s="21"/>
      <c r="L22" s="9" t="s">
        <v>53</v>
      </c>
      <c r="T22" t="str">
        <f t="shared" si="4"/>
        <v>00xxx000</v>
      </c>
      <c r="U22" t="str">
        <f t="shared" si="5"/>
        <v>00xxx000</v>
      </c>
      <c r="V22" t="str">
        <f t="shared" si="8"/>
        <v/>
      </c>
      <c r="W22" s="15" t="str">
        <f t="shared" si="21"/>
        <v>00xxx000</v>
      </c>
      <c r="X22" s="15" t="str">
        <f t="shared" si="22"/>
        <v>00xxx000</v>
      </c>
      <c r="Y22" s="15" t="str">
        <f t="shared" si="10"/>
        <v/>
      </c>
      <c r="Z22" t="str">
        <f t="shared" si="0"/>
        <v>?utm_source=</v>
      </c>
      <c r="AA22" t="str">
        <f t="shared" si="1"/>
        <v>&amp;utm_medium=</v>
      </c>
      <c r="AB22" t="str">
        <f t="shared" si="2"/>
        <v>&amp;utm_campaign=00xxx000</v>
      </c>
      <c r="AC22" t="str">
        <f t="shared" si="3"/>
        <v>&amp;utm_content=</v>
      </c>
      <c r="AD22" s="17" t="str">
        <f t="shared" si="7"/>
        <v>?utm_source=&amp;utm_medium=&amp;utm_campaign=00xxx000&amp;utm_content=</v>
      </c>
    </row>
    <row r="23" spans="1:30" x14ac:dyDescent="0.25">
      <c r="A23">
        <v>20</v>
      </c>
      <c r="K23" s="21"/>
      <c r="L23" s="9" t="s">
        <v>53</v>
      </c>
      <c r="T23" t="str">
        <f t="shared" si="4"/>
        <v>00xxx000</v>
      </c>
      <c r="U23" t="str">
        <f t="shared" si="5"/>
        <v>00xxx000</v>
      </c>
      <c r="V23" t="str">
        <f t="shared" si="8"/>
        <v/>
      </c>
      <c r="W23" s="15" t="str">
        <f t="shared" si="21"/>
        <v>00xxx000</v>
      </c>
      <c r="X23" s="15" t="str">
        <f t="shared" si="22"/>
        <v>00xxx000</v>
      </c>
      <c r="Y23" s="15" t="str">
        <f t="shared" si="10"/>
        <v/>
      </c>
      <c r="Z23" t="str">
        <f t="shared" si="0"/>
        <v>?utm_source=</v>
      </c>
      <c r="AA23" t="str">
        <f t="shared" si="1"/>
        <v>&amp;utm_medium=</v>
      </c>
      <c r="AB23" t="str">
        <f t="shared" si="2"/>
        <v>&amp;utm_campaign=00xxx000</v>
      </c>
      <c r="AC23" t="str">
        <f t="shared" si="3"/>
        <v>&amp;utm_content=</v>
      </c>
      <c r="AD23" s="17" t="str">
        <f t="shared" si="7"/>
        <v>?utm_source=&amp;utm_medium=&amp;utm_campaign=00xxx000&amp;utm_content=</v>
      </c>
    </row>
    <row r="24" spans="1:30" x14ac:dyDescent="0.25">
      <c r="A24">
        <v>21</v>
      </c>
      <c r="K24" s="21"/>
      <c r="L24" s="9" t="s">
        <v>53</v>
      </c>
      <c r="T24" t="str">
        <f t="shared" si="4"/>
        <v>00xxx000</v>
      </c>
      <c r="U24" t="str">
        <f t="shared" si="5"/>
        <v>00xxx000</v>
      </c>
      <c r="V24" t="str">
        <f t="shared" si="8"/>
        <v/>
      </c>
      <c r="W24" s="15" t="str">
        <f t="shared" si="21"/>
        <v>00xxx000</v>
      </c>
      <c r="X24" s="15" t="str">
        <f t="shared" si="22"/>
        <v>00xxx000</v>
      </c>
      <c r="Y24" s="15" t="str">
        <f t="shared" si="10"/>
        <v/>
      </c>
      <c r="Z24" t="str">
        <f t="shared" si="0"/>
        <v>?utm_source=</v>
      </c>
      <c r="AA24" t="str">
        <f t="shared" si="1"/>
        <v>&amp;utm_medium=</v>
      </c>
      <c r="AB24" t="str">
        <f t="shared" si="2"/>
        <v>&amp;utm_campaign=00xxx000</v>
      </c>
      <c r="AC24" t="str">
        <f t="shared" si="3"/>
        <v>&amp;utm_content=</v>
      </c>
      <c r="AD24" s="17" t="str">
        <f t="shared" si="7"/>
        <v>?utm_source=&amp;utm_medium=&amp;utm_campaign=00xxx000&amp;utm_content=</v>
      </c>
    </row>
    <row r="25" spans="1:30" x14ac:dyDescent="0.25">
      <c r="A25">
        <v>22</v>
      </c>
      <c r="K25" s="21"/>
      <c r="L25" s="9" t="s">
        <v>53</v>
      </c>
      <c r="T25" t="str">
        <f t="shared" si="4"/>
        <v>00xxx000</v>
      </c>
      <c r="U25" t="str">
        <f t="shared" si="5"/>
        <v>00xxx000</v>
      </c>
      <c r="V25" t="str">
        <f t="shared" si="8"/>
        <v/>
      </c>
      <c r="W25" s="15" t="str">
        <f t="shared" si="21"/>
        <v>00xxx000</v>
      </c>
      <c r="X25" s="15" t="str">
        <f t="shared" si="22"/>
        <v>00xxx000</v>
      </c>
      <c r="Y25" s="15" t="str">
        <f t="shared" si="10"/>
        <v/>
      </c>
      <c r="Z25" t="str">
        <f t="shared" si="0"/>
        <v>?utm_source=</v>
      </c>
      <c r="AA25" t="str">
        <f t="shared" si="1"/>
        <v>&amp;utm_medium=</v>
      </c>
      <c r="AB25" t="str">
        <f t="shared" si="2"/>
        <v>&amp;utm_campaign=00xxx000</v>
      </c>
      <c r="AC25" t="str">
        <f t="shared" si="3"/>
        <v>&amp;utm_content=</v>
      </c>
      <c r="AD25" s="17" t="str">
        <f t="shared" si="7"/>
        <v>?utm_source=&amp;utm_medium=&amp;utm_campaign=00xxx000&amp;utm_content=</v>
      </c>
    </row>
    <row r="26" spans="1:30" x14ac:dyDescent="0.25">
      <c r="A26">
        <v>23</v>
      </c>
      <c r="K26" s="21"/>
      <c r="L26" s="9" t="s">
        <v>53</v>
      </c>
      <c r="T26" t="str">
        <f t="shared" si="4"/>
        <v>00xxx000</v>
      </c>
      <c r="U26" t="str">
        <f t="shared" si="5"/>
        <v>00xxx000</v>
      </c>
      <c r="V26" t="str">
        <f t="shared" si="8"/>
        <v/>
      </c>
      <c r="W26" s="15" t="str">
        <f t="shared" si="21"/>
        <v>00xxx000</v>
      </c>
      <c r="X26" s="15" t="str">
        <f t="shared" si="22"/>
        <v>00xxx000</v>
      </c>
      <c r="Y26" s="15" t="str">
        <f t="shared" si="10"/>
        <v/>
      </c>
      <c r="Z26" t="str">
        <f t="shared" si="0"/>
        <v>?utm_source=</v>
      </c>
      <c r="AA26" t="str">
        <f t="shared" si="1"/>
        <v>&amp;utm_medium=</v>
      </c>
      <c r="AB26" t="str">
        <f t="shared" si="2"/>
        <v>&amp;utm_campaign=00xxx000</v>
      </c>
      <c r="AC26" t="str">
        <f t="shared" si="3"/>
        <v>&amp;utm_content=</v>
      </c>
      <c r="AD26" s="17" t="str">
        <f t="shared" si="7"/>
        <v>?utm_source=&amp;utm_medium=&amp;utm_campaign=00xxx000&amp;utm_content=</v>
      </c>
    </row>
    <row r="27" spans="1:30" x14ac:dyDescent="0.25">
      <c r="A27">
        <v>24</v>
      </c>
      <c r="K27" s="21"/>
      <c r="L27" s="9" t="s">
        <v>53</v>
      </c>
      <c r="T27" t="str">
        <f t="shared" si="4"/>
        <v>00xxx000</v>
      </c>
      <c r="U27" t="str">
        <f t="shared" si="5"/>
        <v>00xxx000</v>
      </c>
      <c r="V27" t="str">
        <f t="shared" si="8"/>
        <v/>
      </c>
      <c r="W27" s="15" t="str">
        <f t="shared" si="21"/>
        <v>00xxx000</v>
      </c>
      <c r="X27" s="15" t="str">
        <f t="shared" si="22"/>
        <v>00xxx000</v>
      </c>
      <c r="Y27" s="15" t="str">
        <f t="shared" si="10"/>
        <v/>
      </c>
      <c r="Z27" t="str">
        <f t="shared" si="0"/>
        <v>?utm_source=</v>
      </c>
      <c r="AA27" t="str">
        <f t="shared" si="1"/>
        <v>&amp;utm_medium=</v>
      </c>
      <c r="AB27" t="str">
        <f t="shared" si="2"/>
        <v>&amp;utm_campaign=00xxx000</v>
      </c>
      <c r="AC27" t="str">
        <f t="shared" si="3"/>
        <v>&amp;utm_content=</v>
      </c>
      <c r="AD27" s="17" t="str">
        <f t="shared" si="7"/>
        <v>?utm_source=&amp;utm_medium=&amp;utm_campaign=00xxx000&amp;utm_content=</v>
      </c>
    </row>
    <row r="28" spans="1:30" x14ac:dyDescent="0.25">
      <c r="A28">
        <v>25</v>
      </c>
      <c r="K28" s="21"/>
      <c r="L28" s="9" t="s">
        <v>53</v>
      </c>
      <c r="T28" t="str">
        <f t="shared" si="4"/>
        <v>00xxx000</v>
      </c>
      <c r="U28" t="str">
        <f t="shared" si="5"/>
        <v>00xxx000</v>
      </c>
      <c r="V28" t="str">
        <f t="shared" si="8"/>
        <v/>
      </c>
      <c r="W28" s="15" t="str">
        <f t="shared" si="21"/>
        <v>00xxx000</v>
      </c>
      <c r="X28" s="15" t="str">
        <f t="shared" si="22"/>
        <v>00xxx000</v>
      </c>
      <c r="Y28" s="15" t="str">
        <f t="shared" si="10"/>
        <v/>
      </c>
      <c r="Z28" t="str">
        <f t="shared" si="0"/>
        <v>?utm_source=</v>
      </c>
      <c r="AA28" t="str">
        <f t="shared" si="1"/>
        <v>&amp;utm_medium=</v>
      </c>
      <c r="AB28" t="str">
        <f t="shared" si="2"/>
        <v>&amp;utm_campaign=00xxx000</v>
      </c>
      <c r="AC28" t="str">
        <f t="shared" si="3"/>
        <v>&amp;utm_content=</v>
      </c>
      <c r="AD28" s="17" t="str">
        <f t="shared" si="7"/>
        <v>?utm_source=&amp;utm_medium=&amp;utm_campaign=00xxx000&amp;utm_content=</v>
      </c>
    </row>
    <row r="29" spans="1:30" x14ac:dyDescent="0.25">
      <c r="A29">
        <v>26</v>
      </c>
      <c r="K29" s="21"/>
      <c r="L29" s="9" t="s">
        <v>53</v>
      </c>
      <c r="T29" t="str">
        <f t="shared" si="4"/>
        <v>00xxx000</v>
      </c>
      <c r="U29" t="str">
        <f t="shared" si="5"/>
        <v>00xxx000</v>
      </c>
      <c r="V29" t="str">
        <f t="shared" si="8"/>
        <v/>
      </c>
      <c r="W29" s="15" t="str">
        <f t="shared" si="21"/>
        <v>00xxx000</v>
      </c>
      <c r="X29" s="15" t="str">
        <f t="shared" si="22"/>
        <v>00xxx000</v>
      </c>
      <c r="Y29" s="15" t="str">
        <f t="shared" si="10"/>
        <v/>
      </c>
      <c r="Z29" t="str">
        <f t="shared" si="0"/>
        <v>?utm_source=</v>
      </c>
      <c r="AA29" t="str">
        <f t="shared" si="1"/>
        <v>&amp;utm_medium=</v>
      </c>
      <c r="AB29" t="str">
        <f t="shared" si="2"/>
        <v>&amp;utm_campaign=00xxx000</v>
      </c>
      <c r="AC29" t="str">
        <f t="shared" si="3"/>
        <v>&amp;utm_content=</v>
      </c>
      <c r="AD29" s="17" t="str">
        <f t="shared" si="7"/>
        <v>?utm_source=&amp;utm_medium=&amp;utm_campaign=00xxx000&amp;utm_content=</v>
      </c>
    </row>
    <row r="30" spans="1:30" x14ac:dyDescent="0.25">
      <c r="A30">
        <v>27</v>
      </c>
      <c r="K30" s="21"/>
      <c r="L30" s="9" t="s">
        <v>53</v>
      </c>
      <c r="T30" t="str">
        <f t="shared" si="4"/>
        <v>00xxx000</v>
      </c>
      <c r="U30" t="str">
        <f t="shared" si="5"/>
        <v>00xxx000</v>
      </c>
      <c r="V30" t="str">
        <f t="shared" si="8"/>
        <v/>
      </c>
      <c r="W30" s="15" t="str">
        <f t="shared" si="21"/>
        <v>00xxx000</v>
      </c>
      <c r="X30" s="15" t="str">
        <f t="shared" si="22"/>
        <v>00xxx000</v>
      </c>
      <c r="Y30" s="15" t="str">
        <f t="shared" si="10"/>
        <v/>
      </c>
      <c r="Z30" t="str">
        <f t="shared" si="0"/>
        <v>?utm_source=</v>
      </c>
      <c r="AA30" t="str">
        <f t="shared" si="1"/>
        <v>&amp;utm_medium=</v>
      </c>
      <c r="AB30" t="str">
        <f t="shared" si="2"/>
        <v>&amp;utm_campaign=00xxx000</v>
      </c>
      <c r="AC30" t="str">
        <f t="shared" si="3"/>
        <v>&amp;utm_content=</v>
      </c>
      <c r="AD30" s="17" t="str">
        <f t="shared" si="7"/>
        <v>?utm_source=&amp;utm_medium=&amp;utm_campaign=00xxx000&amp;utm_content=</v>
      </c>
    </row>
    <row r="31" spans="1:30" x14ac:dyDescent="0.25">
      <c r="A31">
        <v>28</v>
      </c>
      <c r="K31" s="21"/>
      <c r="L31" s="9" t="s">
        <v>53</v>
      </c>
      <c r="T31" t="str">
        <f t="shared" si="4"/>
        <v>00xxx000</v>
      </c>
      <c r="U31" t="str">
        <f t="shared" si="5"/>
        <v>00xxx000</v>
      </c>
      <c r="V31" t="str">
        <f t="shared" si="8"/>
        <v/>
      </c>
      <c r="W31" s="15" t="str">
        <f t="shared" si="21"/>
        <v>00xxx000</v>
      </c>
      <c r="X31" s="15" t="str">
        <f t="shared" si="22"/>
        <v>00xxx000</v>
      </c>
      <c r="Y31" s="15" t="str">
        <f t="shared" si="10"/>
        <v/>
      </c>
      <c r="Z31" t="str">
        <f t="shared" si="0"/>
        <v>?utm_source=</v>
      </c>
      <c r="AA31" t="str">
        <f t="shared" si="1"/>
        <v>&amp;utm_medium=</v>
      </c>
      <c r="AB31" t="str">
        <f t="shared" si="2"/>
        <v>&amp;utm_campaign=00xxx000</v>
      </c>
      <c r="AC31" t="str">
        <f t="shared" si="3"/>
        <v>&amp;utm_content=</v>
      </c>
      <c r="AD31" s="17" t="str">
        <f t="shared" si="7"/>
        <v>?utm_source=&amp;utm_medium=&amp;utm_campaign=00xxx000&amp;utm_content=</v>
      </c>
    </row>
    <row r="32" spans="1:30" x14ac:dyDescent="0.25">
      <c r="A32">
        <v>29</v>
      </c>
      <c r="K32" s="21"/>
      <c r="L32" s="9" t="s">
        <v>53</v>
      </c>
      <c r="T32" t="str">
        <f t="shared" si="4"/>
        <v>00xxx000</v>
      </c>
      <c r="U32" t="str">
        <f t="shared" si="5"/>
        <v>00xxx000</v>
      </c>
      <c r="V32" t="str">
        <f t="shared" si="8"/>
        <v/>
      </c>
      <c r="W32" s="15" t="str">
        <f t="shared" si="21"/>
        <v>00xxx000</v>
      </c>
      <c r="X32" s="15" t="str">
        <f t="shared" si="22"/>
        <v>00xxx000</v>
      </c>
      <c r="Y32" s="15" t="str">
        <f t="shared" si="10"/>
        <v/>
      </c>
      <c r="Z32" t="str">
        <f t="shared" si="0"/>
        <v>?utm_source=</v>
      </c>
      <c r="AA32" t="str">
        <f t="shared" si="1"/>
        <v>&amp;utm_medium=</v>
      </c>
      <c r="AB32" t="str">
        <f t="shared" si="2"/>
        <v>&amp;utm_campaign=00xxx000</v>
      </c>
      <c r="AC32" t="str">
        <f t="shared" si="3"/>
        <v>&amp;utm_content=</v>
      </c>
      <c r="AD32" s="17" t="str">
        <f t="shared" si="7"/>
        <v>?utm_source=&amp;utm_medium=&amp;utm_campaign=00xxx000&amp;utm_content=</v>
      </c>
    </row>
    <row r="33" spans="1:30" x14ac:dyDescent="0.25">
      <c r="A33">
        <v>30</v>
      </c>
      <c r="K33" s="21"/>
      <c r="L33" s="9" t="s">
        <v>53</v>
      </c>
      <c r="T33" t="str">
        <f t="shared" si="4"/>
        <v>00xxx000</v>
      </c>
      <c r="U33" t="str">
        <f t="shared" si="5"/>
        <v>00xxx000</v>
      </c>
      <c r="V33" t="str">
        <f t="shared" si="8"/>
        <v/>
      </c>
      <c r="W33" s="15" t="str">
        <f t="shared" si="21"/>
        <v>00xxx000</v>
      </c>
      <c r="X33" s="15" t="str">
        <f t="shared" si="22"/>
        <v>00xxx000</v>
      </c>
      <c r="Y33" s="15" t="str">
        <f t="shared" si="10"/>
        <v/>
      </c>
      <c r="Z33" t="str">
        <f t="shared" si="0"/>
        <v>?utm_source=</v>
      </c>
      <c r="AA33" t="str">
        <f t="shared" si="1"/>
        <v>&amp;utm_medium=</v>
      </c>
      <c r="AB33" t="str">
        <f t="shared" si="2"/>
        <v>&amp;utm_campaign=00xxx000</v>
      </c>
      <c r="AC33" t="str">
        <f t="shared" si="3"/>
        <v>&amp;utm_content=</v>
      </c>
      <c r="AD33" s="17" t="str">
        <f t="shared" si="7"/>
        <v>?utm_source=&amp;utm_medium=&amp;utm_campaign=00xxx000&amp;utm_content=</v>
      </c>
    </row>
    <row r="34" spans="1:30" x14ac:dyDescent="0.25">
      <c r="A34">
        <v>31</v>
      </c>
      <c r="K34" s="21"/>
      <c r="L34" s="9" t="s">
        <v>53</v>
      </c>
      <c r="T34" t="str">
        <f t="shared" si="4"/>
        <v>00xxx000</v>
      </c>
      <c r="U34" t="str">
        <f t="shared" si="5"/>
        <v>00xxx000</v>
      </c>
      <c r="V34" t="str">
        <f t="shared" si="8"/>
        <v/>
      </c>
      <c r="W34" s="15" t="str">
        <f t="shared" si="21"/>
        <v>00xxx000</v>
      </c>
      <c r="X34" s="15" t="str">
        <f t="shared" si="22"/>
        <v>00xxx000</v>
      </c>
      <c r="Y34" s="15" t="str">
        <f t="shared" si="10"/>
        <v/>
      </c>
      <c r="Z34" t="str">
        <f t="shared" si="0"/>
        <v>?utm_source=</v>
      </c>
      <c r="AA34" t="str">
        <f t="shared" si="1"/>
        <v>&amp;utm_medium=</v>
      </c>
      <c r="AB34" t="str">
        <f t="shared" si="2"/>
        <v>&amp;utm_campaign=00xxx000</v>
      </c>
      <c r="AC34" t="str">
        <f t="shared" si="3"/>
        <v>&amp;utm_content=</v>
      </c>
      <c r="AD34" s="17" t="str">
        <f t="shared" si="7"/>
        <v>?utm_source=&amp;utm_medium=&amp;utm_campaign=00xxx000&amp;utm_content=</v>
      </c>
    </row>
    <row r="35" spans="1:30" x14ac:dyDescent="0.25">
      <c r="A35">
        <v>32</v>
      </c>
      <c r="K35" s="21"/>
      <c r="L35" s="9" t="s">
        <v>53</v>
      </c>
      <c r="T35" t="str">
        <f t="shared" si="4"/>
        <v>00xxx000</v>
      </c>
      <c r="U35" t="str">
        <f t="shared" si="5"/>
        <v>00xxx000</v>
      </c>
      <c r="V35" t="str">
        <f t="shared" si="8"/>
        <v/>
      </c>
      <c r="W35" s="15" t="str">
        <f t="shared" si="21"/>
        <v>00xxx000</v>
      </c>
      <c r="X35" s="15" t="str">
        <f t="shared" si="22"/>
        <v>00xxx000</v>
      </c>
      <c r="Y35" s="15" t="str">
        <f t="shared" si="10"/>
        <v/>
      </c>
      <c r="Z35" t="str">
        <f t="shared" si="0"/>
        <v>?utm_source=</v>
      </c>
      <c r="AA35" t="str">
        <f t="shared" si="1"/>
        <v>&amp;utm_medium=</v>
      </c>
      <c r="AB35" t="str">
        <f t="shared" si="2"/>
        <v>&amp;utm_campaign=00xxx000</v>
      </c>
      <c r="AC35" t="str">
        <f t="shared" si="3"/>
        <v>&amp;utm_content=</v>
      </c>
      <c r="AD35" s="17" t="str">
        <f t="shared" si="7"/>
        <v>?utm_source=&amp;utm_medium=&amp;utm_campaign=00xxx000&amp;utm_content=</v>
      </c>
    </row>
    <row r="36" spans="1:30" x14ac:dyDescent="0.25">
      <c r="A36">
        <v>33</v>
      </c>
      <c r="K36" s="21"/>
      <c r="L36" s="9" t="s">
        <v>53</v>
      </c>
      <c r="T36" t="str">
        <f t="shared" si="4"/>
        <v>00xxx000</v>
      </c>
      <c r="U36" t="str">
        <f t="shared" si="5"/>
        <v>00xxx000</v>
      </c>
      <c r="V36" t="str">
        <f t="shared" si="8"/>
        <v/>
      </c>
      <c r="W36" s="15" t="str">
        <f t="shared" si="21"/>
        <v>00xxx000</v>
      </c>
      <c r="X36" s="15" t="str">
        <f t="shared" si="22"/>
        <v>00xxx000</v>
      </c>
      <c r="Y36" s="15" t="str">
        <f t="shared" si="10"/>
        <v/>
      </c>
      <c r="Z36" t="str">
        <f t="shared" si="0"/>
        <v>?utm_source=</v>
      </c>
      <c r="AA36" t="str">
        <f t="shared" si="1"/>
        <v>&amp;utm_medium=</v>
      </c>
      <c r="AB36" t="str">
        <f t="shared" si="2"/>
        <v>&amp;utm_campaign=00xxx000</v>
      </c>
      <c r="AC36" t="str">
        <f t="shared" si="3"/>
        <v>&amp;utm_content=</v>
      </c>
      <c r="AD36" s="17" t="str">
        <f t="shared" si="7"/>
        <v>?utm_source=&amp;utm_medium=&amp;utm_campaign=00xxx000&amp;utm_content=</v>
      </c>
    </row>
    <row r="37" spans="1:30" x14ac:dyDescent="0.25">
      <c r="A37">
        <v>34</v>
      </c>
      <c r="K37" s="21"/>
      <c r="L37" s="9" t="s">
        <v>53</v>
      </c>
      <c r="T37" t="str">
        <f t="shared" si="4"/>
        <v>00xxx000</v>
      </c>
      <c r="U37" t="str">
        <f t="shared" si="5"/>
        <v>00xxx000</v>
      </c>
      <c r="V37" t="str">
        <f t="shared" si="8"/>
        <v/>
      </c>
      <c r="W37" s="15" t="str">
        <f t="shared" si="21"/>
        <v>00xxx000</v>
      </c>
      <c r="X37" s="15" t="str">
        <f t="shared" si="22"/>
        <v>00xxx000</v>
      </c>
      <c r="Y37" s="15" t="str">
        <f t="shared" si="10"/>
        <v/>
      </c>
      <c r="Z37" t="str">
        <f t="shared" si="0"/>
        <v>?utm_source=</v>
      </c>
      <c r="AA37" t="str">
        <f t="shared" si="1"/>
        <v>&amp;utm_medium=</v>
      </c>
      <c r="AB37" t="str">
        <f t="shared" si="2"/>
        <v>&amp;utm_campaign=00xxx000</v>
      </c>
      <c r="AC37" t="str">
        <f t="shared" si="3"/>
        <v>&amp;utm_content=</v>
      </c>
      <c r="AD37" s="17" t="str">
        <f t="shared" si="7"/>
        <v>?utm_source=&amp;utm_medium=&amp;utm_campaign=00xxx000&amp;utm_content=</v>
      </c>
    </row>
    <row r="38" spans="1:30" x14ac:dyDescent="0.25">
      <c r="A38">
        <v>35</v>
      </c>
      <c r="K38" s="21"/>
      <c r="L38" s="9" t="s">
        <v>53</v>
      </c>
      <c r="T38" t="str">
        <f t="shared" si="4"/>
        <v>00xxx000</v>
      </c>
      <c r="U38" t="str">
        <f t="shared" si="5"/>
        <v>00xxx000</v>
      </c>
      <c r="V38" t="str">
        <f t="shared" si="8"/>
        <v/>
      </c>
      <c r="W38" s="15" t="str">
        <f t="shared" si="21"/>
        <v>00xxx000</v>
      </c>
      <c r="X38" s="15" t="str">
        <f t="shared" si="22"/>
        <v>00xxx000</v>
      </c>
      <c r="Y38" s="15" t="str">
        <f t="shared" si="10"/>
        <v/>
      </c>
      <c r="Z38" t="str">
        <f t="shared" si="0"/>
        <v>?utm_source=</v>
      </c>
      <c r="AA38" t="str">
        <f t="shared" si="1"/>
        <v>&amp;utm_medium=</v>
      </c>
      <c r="AB38" t="str">
        <f t="shared" si="2"/>
        <v>&amp;utm_campaign=00xxx000</v>
      </c>
      <c r="AC38" t="str">
        <f t="shared" si="3"/>
        <v>&amp;utm_content=</v>
      </c>
      <c r="AD38" s="17" t="str">
        <f t="shared" si="7"/>
        <v>?utm_source=&amp;utm_medium=&amp;utm_campaign=00xxx000&amp;utm_content=</v>
      </c>
    </row>
    <row r="39" spans="1:30" x14ac:dyDescent="0.25">
      <c r="A39">
        <v>36</v>
      </c>
      <c r="K39" s="21"/>
      <c r="L39" s="9" t="s">
        <v>53</v>
      </c>
      <c r="T39" t="str">
        <f t="shared" si="4"/>
        <v>00xxx000</v>
      </c>
      <c r="U39" t="str">
        <f t="shared" si="5"/>
        <v>00xxx000</v>
      </c>
      <c r="V39" t="str">
        <f t="shared" si="8"/>
        <v/>
      </c>
      <c r="W39" s="15" t="str">
        <f t="shared" si="21"/>
        <v>00xxx000</v>
      </c>
      <c r="X39" s="15" t="str">
        <f t="shared" si="22"/>
        <v>00xxx000</v>
      </c>
      <c r="Y39" s="15" t="str">
        <f t="shared" si="10"/>
        <v/>
      </c>
      <c r="Z39" t="str">
        <f t="shared" si="0"/>
        <v>?utm_source=</v>
      </c>
      <c r="AA39" t="str">
        <f t="shared" si="1"/>
        <v>&amp;utm_medium=</v>
      </c>
      <c r="AB39" t="str">
        <f t="shared" si="2"/>
        <v>&amp;utm_campaign=00xxx000</v>
      </c>
      <c r="AC39" t="str">
        <f t="shared" si="3"/>
        <v>&amp;utm_content=</v>
      </c>
      <c r="AD39" s="17" t="str">
        <f t="shared" si="7"/>
        <v>?utm_source=&amp;utm_medium=&amp;utm_campaign=00xxx000&amp;utm_content=</v>
      </c>
    </row>
    <row r="40" spans="1:30" x14ac:dyDescent="0.25">
      <c r="A40">
        <v>37</v>
      </c>
      <c r="K40" s="21"/>
      <c r="L40" s="9" t="s">
        <v>53</v>
      </c>
      <c r="T40" t="str">
        <f t="shared" si="4"/>
        <v>00xxx000</v>
      </c>
      <c r="U40" t="str">
        <f t="shared" si="5"/>
        <v>00xxx000</v>
      </c>
      <c r="V40" t="str">
        <f t="shared" si="8"/>
        <v/>
      </c>
      <c r="W40" s="15" t="str">
        <f t="shared" si="21"/>
        <v>00xxx000</v>
      </c>
      <c r="X40" s="15" t="str">
        <f t="shared" si="22"/>
        <v>00xxx000</v>
      </c>
      <c r="Y40" s="15" t="str">
        <f t="shared" si="10"/>
        <v/>
      </c>
      <c r="Z40" t="str">
        <f t="shared" si="0"/>
        <v>?utm_source=</v>
      </c>
      <c r="AA40" t="str">
        <f t="shared" si="1"/>
        <v>&amp;utm_medium=</v>
      </c>
      <c r="AB40" t="str">
        <f t="shared" si="2"/>
        <v>&amp;utm_campaign=00xxx000</v>
      </c>
      <c r="AC40" t="str">
        <f t="shared" si="3"/>
        <v>&amp;utm_content=</v>
      </c>
      <c r="AD40" s="17" t="str">
        <f t="shared" si="7"/>
        <v>?utm_source=&amp;utm_medium=&amp;utm_campaign=00xxx000&amp;utm_content=</v>
      </c>
    </row>
    <row r="41" spans="1:30" x14ac:dyDescent="0.25">
      <c r="A41">
        <v>38</v>
      </c>
      <c r="K41" s="8"/>
      <c r="L41" s="9"/>
      <c r="T41" t="str">
        <f t="shared" si="4"/>
        <v/>
      </c>
      <c r="U41" t="str">
        <f t="shared" si="5"/>
        <v/>
      </c>
      <c r="V41" t="str">
        <f t="shared" ref="V41" si="23">_xlfn.TEXTJOIN("-",,P41,Q41,R41)</f>
        <v/>
      </c>
      <c r="W41" t="str">
        <f t="shared" si="6"/>
        <v/>
      </c>
      <c r="X41" t="str">
        <f t="shared" ref="X41" si="24">LOWER(U41)</f>
        <v/>
      </c>
      <c r="Y41" t="str">
        <f t="shared" ref="Y41" si="25">LOWER(V41)</f>
        <v/>
      </c>
      <c r="Z41" t="str">
        <f t="shared" si="0"/>
        <v>?utm_source=</v>
      </c>
      <c r="AA41" t="str">
        <f t="shared" si="1"/>
        <v>&amp;utm_medium=</v>
      </c>
      <c r="AB41" t="str">
        <f t="shared" si="2"/>
        <v>&amp;utm_campaign=</v>
      </c>
      <c r="AC41" t="str">
        <f t="shared" si="3"/>
        <v>&amp;utm_content=</v>
      </c>
    </row>
    <row r="42" spans="1:30" x14ac:dyDescent="0.25">
      <c r="A42">
        <v>39</v>
      </c>
      <c r="K42" s="8"/>
    </row>
    <row r="43" spans="1:30" x14ac:dyDescent="0.25">
      <c r="A43">
        <v>40</v>
      </c>
      <c r="K43" s="8"/>
    </row>
    <row r="44" spans="1:30" x14ac:dyDescent="0.25">
      <c r="A44">
        <v>41</v>
      </c>
      <c r="K44" s="8"/>
    </row>
    <row r="45" spans="1:30" x14ac:dyDescent="0.25">
      <c r="A45">
        <v>42</v>
      </c>
      <c r="K45" s="8"/>
    </row>
    <row r="46" spans="1:30" x14ac:dyDescent="0.25">
      <c r="A46">
        <v>43</v>
      </c>
      <c r="K46" s="8"/>
    </row>
    <row r="47" spans="1:30" x14ac:dyDescent="0.25">
      <c r="A47">
        <v>44</v>
      </c>
      <c r="K47" s="8"/>
    </row>
    <row r="48" spans="1:30" x14ac:dyDescent="0.25">
      <c r="A48">
        <v>45</v>
      </c>
      <c r="K48" s="8"/>
    </row>
    <row r="49" spans="1:11" x14ac:dyDescent="0.25">
      <c r="A49">
        <v>46</v>
      </c>
      <c r="K49" s="8"/>
    </row>
    <row r="50" spans="1:11" x14ac:dyDescent="0.25">
      <c r="A50">
        <v>47</v>
      </c>
      <c r="K50" s="8"/>
    </row>
    <row r="51" spans="1:11" x14ac:dyDescent="0.25">
      <c r="A51">
        <v>48</v>
      </c>
      <c r="K51" s="8"/>
    </row>
    <row r="52" spans="1:11" x14ac:dyDescent="0.25">
      <c r="A52">
        <v>49</v>
      </c>
      <c r="K52" s="8"/>
    </row>
    <row r="53" spans="1:11" x14ac:dyDescent="0.25">
      <c r="A53">
        <v>50</v>
      </c>
      <c r="K53" s="8"/>
    </row>
    <row r="54" spans="1:11" x14ac:dyDescent="0.25">
      <c r="A54">
        <v>51</v>
      </c>
      <c r="K54" s="8"/>
    </row>
    <row r="55" spans="1:11" x14ac:dyDescent="0.25">
      <c r="A55">
        <v>52</v>
      </c>
      <c r="K55" s="8"/>
    </row>
    <row r="56" spans="1:11" x14ac:dyDescent="0.25">
      <c r="A56">
        <v>53</v>
      </c>
      <c r="K56" s="8"/>
    </row>
    <row r="57" spans="1:11" x14ac:dyDescent="0.25">
      <c r="A57">
        <v>54</v>
      </c>
      <c r="K57" s="8"/>
    </row>
    <row r="58" spans="1:11" x14ac:dyDescent="0.25">
      <c r="A58">
        <v>55</v>
      </c>
      <c r="K58" s="8"/>
    </row>
    <row r="59" spans="1:11" x14ac:dyDescent="0.25">
      <c r="A59">
        <v>56</v>
      </c>
      <c r="K59" s="8"/>
    </row>
    <row r="60" spans="1:11" x14ac:dyDescent="0.25">
      <c r="A60">
        <v>57</v>
      </c>
      <c r="K60" s="8"/>
    </row>
    <row r="61" spans="1:11" x14ac:dyDescent="0.25">
      <c r="A61">
        <v>58</v>
      </c>
      <c r="K61" s="8"/>
    </row>
    <row r="62" spans="1:11" x14ac:dyDescent="0.25">
      <c r="A62">
        <v>59</v>
      </c>
      <c r="K62" s="8"/>
    </row>
    <row r="63" spans="1:11" x14ac:dyDescent="0.25">
      <c r="A63">
        <v>60</v>
      </c>
      <c r="K63" s="8"/>
    </row>
    <row r="64" spans="1:11" x14ac:dyDescent="0.25">
      <c r="A64">
        <v>61</v>
      </c>
      <c r="K64" s="8"/>
    </row>
    <row r="65" spans="1:11" x14ac:dyDescent="0.25">
      <c r="A65">
        <v>62</v>
      </c>
      <c r="K65" s="8"/>
    </row>
    <row r="66" spans="1:11" x14ac:dyDescent="0.25">
      <c r="A66">
        <v>63</v>
      </c>
      <c r="K66" s="8"/>
    </row>
    <row r="67" spans="1:11" x14ac:dyDescent="0.25">
      <c r="A67">
        <v>64</v>
      </c>
      <c r="K67" s="8"/>
    </row>
    <row r="68" spans="1:11" x14ac:dyDescent="0.25">
      <c r="A68">
        <v>65</v>
      </c>
      <c r="K68" s="8"/>
    </row>
    <row r="69" spans="1:11" x14ac:dyDescent="0.25">
      <c r="A69">
        <v>66</v>
      </c>
      <c r="K69" s="8"/>
    </row>
    <row r="70" spans="1:11" x14ac:dyDescent="0.25">
      <c r="A70">
        <v>67</v>
      </c>
      <c r="K70" s="8"/>
    </row>
    <row r="71" spans="1:11" x14ac:dyDescent="0.25">
      <c r="A71">
        <v>68</v>
      </c>
      <c r="K71" s="8"/>
    </row>
    <row r="72" spans="1:11" x14ac:dyDescent="0.25">
      <c r="A72">
        <v>69</v>
      </c>
      <c r="K72" s="8"/>
    </row>
    <row r="73" spans="1:11" x14ac:dyDescent="0.25">
      <c r="A73">
        <v>70</v>
      </c>
      <c r="K73" s="8"/>
    </row>
    <row r="74" spans="1:11" x14ac:dyDescent="0.25">
      <c r="A74">
        <v>71</v>
      </c>
      <c r="K74" s="8"/>
    </row>
    <row r="75" spans="1:11" x14ac:dyDescent="0.25">
      <c r="A75">
        <v>72</v>
      </c>
      <c r="K75" s="8"/>
    </row>
    <row r="76" spans="1:11" x14ac:dyDescent="0.25">
      <c r="A76">
        <v>73</v>
      </c>
      <c r="K76" s="8"/>
    </row>
    <row r="77" spans="1:11" x14ac:dyDescent="0.25">
      <c r="A77">
        <v>74</v>
      </c>
      <c r="K77" s="8"/>
    </row>
    <row r="78" spans="1:11" x14ac:dyDescent="0.25">
      <c r="A78">
        <v>75</v>
      </c>
      <c r="K78" s="8"/>
    </row>
    <row r="79" spans="1:11" x14ac:dyDescent="0.25">
      <c r="A79">
        <v>76</v>
      </c>
      <c r="K79" s="8"/>
    </row>
    <row r="80" spans="1:11" x14ac:dyDescent="0.25">
      <c r="A80">
        <v>77</v>
      </c>
      <c r="K80" s="8"/>
    </row>
    <row r="81" spans="1:11" x14ac:dyDescent="0.25">
      <c r="A81">
        <v>78</v>
      </c>
      <c r="K81" s="8"/>
    </row>
    <row r="82" spans="1:11" x14ac:dyDescent="0.25">
      <c r="A82">
        <v>79</v>
      </c>
      <c r="K82" s="8"/>
    </row>
    <row r="83" spans="1:11" x14ac:dyDescent="0.25">
      <c r="A83">
        <v>80</v>
      </c>
      <c r="K83" s="8"/>
    </row>
    <row r="84" spans="1:11" x14ac:dyDescent="0.25">
      <c r="A84">
        <v>81</v>
      </c>
      <c r="K84" s="8"/>
    </row>
    <row r="85" spans="1:11" x14ac:dyDescent="0.25">
      <c r="A85">
        <v>82</v>
      </c>
      <c r="K85" s="8"/>
    </row>
    <row r="86" spans="1:11" x14ac:dyDescent="0.25">
      <c r="A86">
        <v>83</v>
      </c>
      <c r="K86" s="8"/>
    </row>
    <row r="87" spans="1:11" x14ac:dyDescent="0.25">
      <c r="A87">
        <v>84</v>
      </c>
      <c r="K87" s="8"/>
    </row>
    <row r="88" spans="1:11" x14ac:dyDescent="0.25">
      <c r="A88">
        <v>85</v>
      </c>
      <c r="K88" s="8"/>
    </row>
    <row r="89" spans="1:11" x14ac:dyDescent="0.25">
      <c r="A89">
        <v>86</v>
      </c>
      <c r="K89" s="8"/>
    </row>
    <row r="90" spans="1:11" x14ac:dyDescent="0.25">
      <c r="A90">
        <v>87</v>
      </c>
      <c r="K90" s="8"/>
    </row>
    <row r="91" spans="1:11" x14ac:dyDescent="0.25">
      <c r="A91">
        <v>88</v>
      </c>
      <c r="K91" s="8"/>
    </row>
    <row r="92" spans="1:11" x14ac:dyDescent="0.25">
      <c r="A92">
        <v>89</v>
      </c>
      <c r="K92" s="8"/>
    </row>
    <row r="93" spans="1:11" x14ac:dyDescent="0.25">
      <c r="A93">
        <v>90</v>
      </c>
      <c r="K93" s="8"/>
    </row>
    <row r="94" spans="1:11" x14ac:dyDescent="0.25">
      <c r="A94">
        <v>91</v>
      </c>
      <c r="K94" s="8"/>
    </row>
    <row r="95" spans="1:11" x14ac:dyDescent="0.25">
      <c r="A95">
        <v>92</v>
      </c>
      <c r="K95" s="8"/>
    </row>
    <row r="96" spans="1:11" x14ac:dyDescent="0.25">
      <c r="A96">
        <v>93</v>
      </c>
      <c r="K96" s="8"/>
    </row>
    <row r="97" spans="1:11" x14ac:dyDescent="0.25">
      <c r="A97">
        <v>94</v>
      </c>
      <c r="K97" s="8"/>
    </row>
    <row r="98" spans="1:11" x14ac:dyDescent="0.25">
      <c r="A98">
        <v>95</v>
      </c>
      <c r="K98" s="8"/>
    </row>
    <row r="99" spans="1:11" x14ac:dyDescent="0.25">
      <c r="A99">
        <v>96</v>
      </c>
      <c r="K99" s="8"/>
    </row>
    <row r="100" spans="1:11" x14ac:dyDescent="0.25">
      <c r="A100">
        <v>97</v>
      </c>
      <c r="K100" s="8"/>
    </row>
    <row r="101" spans="1:11" x14ac:dyDescent="0.25">
      <c r="A101">
        <v>98</v>
      </c>
      <c r="K101" s="8"/>
    </row>
    <row r="102" spans="1:11" x14ac:dyDescent="0.25">
      <c r="A102">
        <v>99</v>
      </c>
      <c r="K102" s="8"/>
    </row>
    <row r="103" spans="1:11" x14ac:dyDescent="0.25">
      <c r="A103">
        <v>100</v>
      </c>
      <c r="K103" s="8"/>
    </row>
    <row r="104" spans="1:11" x14ac:dyDescent="0.25">
      <c r="K104" s="8"/>
    </row>
    <row r="105" spans="1:11" x14ac:dyDescent="0.25">
      <c r="K105" s="8"/>
    </row>
    <row r="106" spans="1:11" x14ac:dyDescent="0.25">
      <c r="K106" s="8"/>
    </row>
    <row r="107" spans="1:11" x14ac:dyDescent="0.25">
      <c r="K107" s="8"/>
    </row>
    <row r="108" spans="1:11" x14ac:dyDescent="0.25">
      <c r="K108" s="8"/>
    </row>
    <row r="109" spans="1:11" x14ac:dyDescent="0.25">
      <c r="K109" s="8"/>
    </row>
    <row r="110" spans="1:11" x14ac:dyDescent="0.25">
      <c r="K110" s="8"/>
    </row>
    <row r="111" spans="1:11" x14ac:dyDescent="0.25">
      <c r="K111" s="8"/>
    </row>
    <row r="112" spans="1:11" x14ac:dyDescent="0.25">
      <c r="K112" s="8"/>
    </row>
    <row r="113" spans="11:11" x14ac:dyDescent="0.25">
      <c r="K113" s="8"/>
    </row>
    <row r="114" spans="11:11" x14ac:dyDescent="0.25">
      <c r="K114" s="8"/>
    </row>
    <row r="115" spans="11:11" x14ac:dyDescent="0.25">
      <c r="K115" s="8"/>
    </row>
    <row r="116" spans="11:11" x14ac:dyDescent="0.25">
      <c r="K116" s="8"/>
    </row>
    <row r="117" spans="11:11" x14ac:dyDescent="0.25">
      <c r="K117" s="8"/>
    </row>
    <row r="118" spans="11:11" x14ac:dyDescent="0.25">
      <c r="K118" s="8"/>
    </row>
    <row r="119" spans="11:11" x14ac:dyDescent="0.25">
      <c r="K119" s="8"/>
    </row>
    <row r="120" spans="11:11" x14ac:dyDescent="0.25">
      <c r="K120" s="8"/>
    </row>
    <row r="121" spans="11:11" x14ac:dyDescent="0.25">
      <c r="K121" s="8"/>
    </row>
    <row r="122" spans="11:11" x14ac:dyDescent="0.25">
      <c r="K122" s="8"/>
    </row>
    <row r="123" spans="11:11" x14ac:dyDescent="0.25">
      <c r="K123" s="8"/>
    </row>
    <row r="124" spans="11:11" x14ac:dyDescent="0.25">
      <c r="K124" s="8"/>
    </row>
    <row r="125" spans="11:11" x14ac:dyDescent="0.25">
      <c r="K125" s="8"/>
    </row>
    <row r="126" spans="11:11" x14ac:dyDescent="0.25">
      <c r="K126" s="8"/>
    </row>
    <row r="127" spans="11:11" x14ac:dyDescent="0.25">
      <c r="K127" s="8"/>
    </row>
    <row r="128" spans="11:11" x14ac:dyDescent="0.25">
      <c r="K128" s="8"/>
    </row>
    <row r="129" spans="11:11" x14ac:dyDescent="0.25">
      <c r="K129" s="8"/>
    </row>
    <row r="130" spans="11:11" x14ac:dyDescent="0.25">
      <c r="K130" s="8"/>
    </row>
    <row r="131" spans="11:11" x14ac:dyDescent="0.25">
      <c r="K131" s="8"/>
    </row>
    <row r="132" spans="11:11" x14ac:dyDescent="0.25">
      <c r="K132" s="8"/>
    </row>
    <row r="133" spans="11:11" x14ac:dyDescent="0.25">
      <c r="K133" s="8"/>
    </row>
    <row r="134" spans="11:11" x14ac:dyDescent="0.25">
      <c r="K134" s="8"/>
    </row>
    <row r="135" spans="11:11" x14ac:dyDescent="0.25">
      <c r="K135" s="8"/>
    </row>
    <row r="136" spans="11:11" x14ac:dyDescent="0.25">
      <c r="K136" s="8"/>
    </row>
    <row r="137" spans="11:11" x14ac:dyDescent="0.25">
      <c r="K137" s="8"/>
    </row>
    <row r="138" spans="11:11" x14ac:dyDescent="0.25">
      <c r="K138" s="8"/>
    </row>
    <row r="139" spans="11:11" x14ac:dyDescent="0.25">
      <c r="K139" s="8"/>
    </row>
    <row r="140" spans="11:11" x14ac:dyDescent="0.25">
      <c r="K140" s="8"/>
    </row>
    <row r="141" spans="11:11" x14ac:dyDescent="0.25">
      <c r="K141" s="8"/>
    </row>
    <row r="142" spans="11:11" x14ac:dyDescent="0.25">
      <c r="K142" s="8"/>
    </row>
    <row r="143" spans="11:11" x14ac:dyDescent="0.25">
      <c r="K143" s="8"/>
    </row>
    <row r="144" spans="11:11" x14ac:dyDescent="0.25">
      <c r="K144" s="8"/>
    </row>
    <row r="145" spans="11:11" x14ac:dyDescent="0.25">
      <c r="K145" s="8"/>
    </row>
    <row r="146" spans="11:11" x14ac:dyDescent="0.25">
      <c r="K146" s="8"/>
    </row>
    <row r="147" spans="11:11" x14ac:dyDescent="0.25">
      <c r="K147" s="8"/>
    </row>
    <row r="148" spans="11:11" x14ac:dyDescent="0.25">
      <c r="K148" s="8"/>
    </row>
    <row r="149" spans="11:11" x14ac:dyDescent="0.25">
      <c r="K149" s="8"/>
    </row>
    <row r="150" spans="11:11" x14ac:dyDescent="0.25">
      <c r="K150" s="8"/>
    </row>
    <row r="151" spans="11:11" x14ac:dyDescent="0.25">
      <c r="K151" s="8"/>
    </row>
    <row r="152" spans="11:11" x14ac:dyDescent="0.25">
      <c r="K152" s="8"/>
    </row>
    <row r="153" spans="11:11" x14ac:dyDescent="0.25">
      <c r="K153" s="8"/>
    </row>
    <row r="154" spans="11:11" x14ac:dyDescent="0.25">
      <c r="K154" s="8"/>
    </row>
    <row r="155" spans="11:11" x14ac:dyDescent="0.25">
      <c r="K155" s="8"/>
    </row>
    <row r="156" spans="11:11" x14ac:dyDescent="0.25">
      <c r="K156" s="8"/>
    </row>
    <row r="157" spans="11:11" x14ac:dyDescent="0.25">
      <c r="K157" s="8"/>
    </row>
    <row r="158" spans="11:11" x14ac:dyDescent="0.25">
      <c r="K158" s="8"/>
    </row>
    <row r="159" spans="11:11" x14ac:dyDescent="0.25">
      <c r="K159" s="8"/>
    </row>
    <row r="160" spans="11:11" x14ac:dyDescent="0.25">
      <c r="K160" s="8"/>
    </row>
    <row r="161" spans="11:11" x14ac:dyDescent="0.25">
      <c r="K161" s="8"/>
    </row>
    <row r="162" spans="11:11" x14ac:dyDescent="0.25">
      <c r="K162" s="8"/>
    </row>
    <row r="163" spans="11:11" x14ac:dyDescent="0.25">
      <c r="K163" s="8"/>
    </row>
    <row r="164" spans="11:11" x14ac:dyDescent="0.25">
      <c r="K164" s="8"/>
    </row>
    <row r="165" spans="11:11" x14ac:dyDescent="0.25">
      <c r="K165" s="8"/>
    </row>
    <row r="166" spans="11:11" x14ac:dyDescent="0.25">
      <c r="K166" s="8"/>
    </row>
    <row r="167" spans="11:11" x14ac:dyDescent="0.25">
      <c r="K167" s="8"/>
    </row>
    <row r="168" spans="11:11" x14ac:dyDescent="0.25">
      <c r="K168" s="8"/>
    </row>
    <row r="169" spans="11:11" x14ac:dyDescent="0.25">
      <c r="K169" s="8"/>
    </row>
    <row r="170" spans="11:11" x14ac:dyDescent="0.25">
      <c r="K170" s="8"/>
    </row>
    <row r="171" spans="11:11" x14ac:dyDescent="0.25">
      <c r="K171" s="8"/>
    </row>
    <row r="172" spans="11:11" x14ac:dyDescent="0.25">
      <c r="K172" s="8"/>
    </row>
    <row r="173" spans="11:11" x14ac:dyDescent="0.25">
      <c r="K173" s="8"/>
    </row>
    <row r="174" spans="11:11" x14ac:dyDescent="0.25">
      <c r="K174" s="8"/>
    </row>
    <row r="175" spans="11:11" x14ac:dyDescent="0.25">
      <c r="K175" s="8"/>
    </row>
    <row r="176" spans="11:11" x14ac:dyDescent="0.25">
      <c r="K176" s="8"/>
    </row>
    <row r="177" spans="11:11" x14ac:dyDescent="0.25">
      <c r="K177" s="8"/>
    </row>
    <row r="178" spans="11:11" x14ac:dyDescent="0.25">
      <c r="K178" s="8"/>
    </row>
    <row r="179" spans="11:11" x14ac:dyDescent="0.25">
      <c r="K179" s="8"/>
    </row>
    <row r="180" spans="11:11" x14ac:dyDescent="0.25">
      <c r="K180" s="8"/>
    </row>
    <row r="181" spans="11:11" x14ac:dyDescent="0.25">
      <c r="K181" s="8"/>
    </row>
    <row r="182" spans="11:11" x14ac:dyDescent="0.25">
      <c r="K182" s="8"/>
    </row>
    <row r="183" spans="11:11" x14ac:dyDescent="0.25">
      <c r="K183" s="8"/>
    </row>
    <row r="184" spans="11:11" x14ac:dyDescent="0.25">
      <c r="K184" s="8"/>
    </row>
    <row r="185" spans="11:11" x14ac:dyDescent="0.25">
      <c r="K185" s="8"/>
    </row>
    <row r="186" spans="11:11" x14ac:dyDescent="0.25">
      <c r="K186" s="8"/>
    </row>
    <row r="187" spans="11:11" x14ac:dyDescent="0.25">
      <c r="K187" s="8"/>
    </row>
    <row r="188" spans="11:11" x14ac:dyDescent="0.25">
      <c r="K188" s="8"/>
    </row>
    <row r="189" spans="11:11" x14ac:dyDescent="0.25">
      <c r="K189" s="8"/>
    </row>
    <row r="190" spans="11:11" x14ac:dyDescent="0.25">
      <c r="K190" s="8"/>
    </row>
    <row r="191" spans="11:11" x14ac:dyDescent="0.25">
      <c r="K191" s="8"/>
    </row>
    <row r="192" spans="11:11" x14ac:dyDescent="0.25">
      <c r="K192" s="8"/>
    </row>
    <row r="193" spans="11:11" x14ac:dyDescent="0.25">
      <c r="K193" s="8"/>
    </row>
    <row r="194" spans="11:11" x14ac:dyDescent="0.25">
      <c r="K194" s="8"/>
    </row>
    <row r="195" spans="11:11" x14ac:dyDescent="0.25">
      <c r="K195" s="8"/>
    </row>
    <row r="196" spans="11:11" x14ac:dyDescent="0.25">
      <c r="K196" s="8"/>
    </row>
    <row r="197" spans="11:11" x14ac:dyDescent="0.25">
      <c r="K197" s="8"/>
    </row>
    <row r="198" spans="11:11" x14ac:dyDescent="0.25">
      <c r="K198" s="8"/>
    </row>
    <row r="199" spans="11:11" x14ac:dyDescent="0.25">
      <c r="K199" s="8"/>
    </row>
    <row r="200" spans="11:11" x14ac:dyDescent="0.25">
      <c r="K200" s="8"/>
    </row>
    <row r="201" spans="11:11" x14ac:dyDescent="0.25">
      <c r="K201" s="8"/>
    </row>
    <row r="202" spans="11:11" x14ac:dyDescent="0.25">
      <c r="K202" s="8"/>
    </row>
    <row r="203" spans="11:11" x14ac:dyDescent="0.25">
      <c r="K203" s="8"/>
    </row>
    <row r="204" spans="11:11" x14ac:dyDescent="0.25">
      <c r="K204" s="8"/>
    </row>
    <row r="205" spans="11:11" x14ac:dyDescent="0.25">
      <c r="K205" s="8"/>
    </row>
    <row r="206" spans="11:11" x14ac:dyDescent="0.25">
      <c r="K206" s="8"/>
    </row>
    <row r="207" spans="11:11" x14ac:dyDescent="0.25">
      <c r="K207" s="8"/>
    </row>
    <row r="208" spans="11:11" x14ac:dyDescent="0.25">
      <c r="K208" s="8"/>
    </row>
    <row r="209" spans="11:11" x14ac:dyDescent="0.25">
      <c r="K209" s="8"/>
    </row>
    <row r="210" spans="11:11" x14ac:dyDescent="0.25">
      <c r="K210" s="8"/>
    </row>
    <row r="211" spans="11:11" x14ac:dyDescent="0.25">
      <c r="K211" s="8"/>
    </row>
    <row r="212" spans="11:11" x14ac:dyDescent="0.25">
      <c r="K212" s="8"/>
    </row>
    <row r="213" spans="11:11" x14ac:dyDescent="0.25">
      <c r="K213" s="8"/>
    </row>
    <row r="214" spans="11:11" x14ac:dyDescent="0.25">
      <c r="K214" s="8"/>
    </row>
    <row r="215" spans="11:11" x14ac:dyDescent="0.25">
      <c r="K215" s="8"/>
    </row>
    <row r="216" spans="11:11" x14ac:dyDescent="0.25">
      <c r="K216" s="8"/>
    </row>
    <row r="217" spans="11:11" x14ac:dyDescent="0.25">
      <c r="K217" s="8"/>
    </row>
    <row r="218" spans="11:11" x14ac:dyDescent="0.25">
      <c r="K218" s="8"/>
    </row>
    <row r="219" spans="11:11" x14ac:dyDescent="0.25">
      <c r="K219" s="8"/>
    </row>
    <row r="220" spans="11:11" x14ac:dyDescent="0.25">
      <c r="K220" s="8"/>
    </row>
    <row r="221" spans="11:11" x14ac:dyDescent="0.25">
      <c r="K221" s="8"/>
    </row>
    <row r="222" spans="11:11" x14ac:dyDescent="0.25">
      <c r="K222" s="8"/>
    </row>
    <row r="223" spans="11:11" x14ac:dyDescent="0.25">
      <c r="K223" s="8"/>
    </row>
    <row r="224" spans="11:11" x14ac:dyDescent="0.25">
      <c r="K224" s="8"/>
    </row>
    <row r="225" spans="11:11" x14ac:dyDescent="0.25">
      <c r="K225" s="8"/>
    </row>
    <row r="226" spans="11:11" x14ac:dyDescent="0.25">
      <c r="K226" s="8"/>
    </row>
    <row r="227" spans="11:11" x14ac:dyDescent="0.25">
      <c r="K227" s="8"/>
    </row>
    <row r="228" spans="11:11" x14ac:dyDescent="0.25">
      <c r="K228" s="8"/>
    </row>
    <row r="229" spans="11:11" x14ac:dyDescent="0.25">
      <c r="K229" s="8"/>
    </row>
    <row r="230" spans="11:11" x14ac:dyDescent="0.25">
      <c r="K230" s="8"/>
    </row>
    <row r="231" spans="11:11" x14ac:dyDescent="0.25">
      <c r="K231" s="8"/>
    </row>
    <row r="232" spans="11:11" x14ac:dyDescent="0.25">
      <c r="K232" s="8"/>
    </row>
    <row r="233" spans="11:11" x14ac:dyDescent="0.25">
      <c r="K233" s="8"/>
    </row>
    <row r="234" spans="11:11" x14ac:dyDescent="0.25">
      <c r="K234" s="8"/>
    </row>
    <row r="235" spans="11:11" x14ac:dyDescent="0.25">
      <c r="K235" s="8"/>
    </row>
    <row r="236" spans="11:11" x14ac:dyDescent="0.25">
      <c r="K236" s="8"/>
    </row>
    <row r="237" spans="11:11" x14ac:dyDescent="0.25">
      <c r="K237" s="8"/>
    </row>
    <row r="238" spans="11:11" x14ac:dyDescent="0.25">
      <c r="K238" s="8"/>
    </row>
    <row r="239" spans="11:11" x14ac:dyDescent="0.25">
      <c r="K239" s="8"/>
    </row>
    <row r="240" spans="11:11" x14ac:dyDescent="0.25">
      <c r="K240" s="8"/>
    </row>
    <row r="241" spans="11:11" x14ac:dyDescent="0.25">
      <c r="K241" s="8"/>
    </row>
    <row r="242" spans="11:11" x14ac:dyDescent="0.25">
      <c r="K242" s="8"/>
    </row>
    <row r="243" spans="11:11" x14ac:dyDescent="0.25">
      <c r="K243" s="8"/>
    </row>
    <row r="244" spans="11:11" x14ac:dyDescent="0.25">
      <c r="K244" s="8"/>
    </row>
    <row r="245" spans="11:11" x14ac:dyDescent="0.25">
      <c r="K245" s="8"/>
    </row>
    <row r="246" spans="11:11" x14ac:dyDescent="0.25">
      <c r="K246" s="8"/>
    </row>
    <row r="247" spans="11:11" x14ac:dyDescent="0.25">
      <c r="K247" s="8"/>
    </row>
    <row r="248" spans="11:11" x14ac:dyDescent="0.25">
      <c r="K248" s="8"/>
    </row>
    <row r="249" spans="11:11" x14ac:dyDescent="0.25">
      <c r="K249" s="8"/>
    </row>
    <row r="250" spans="11:11" x14ac:dyDescent="0.25">
      <c r="K250" s="8"/>
    </row>
    <row r="251" spans="11:11" x14ac:dyDescent="0.25">
      <c r="K251" s="8"/>
    </row>
    <row r="252" spans="11:11" x14ac:dyDescent="0.25">
      <c r="K252" s="8"/>
    </row>
    <row r="253" spans="11:11" x14ac:dyDescent="0.25">
      <c r="K253" s="8"/>
    </row>
    <row r="254" spans="11:11" x14ac:dyDescent="0.25">
      <c r="K254" s="8"/>
    </row>
    <row r="255" spans="11:11" x14ac:dyDescent="0.25">
      <c r="K255" s="8"/>
    </row>
    <row r="256" spans="11:11" x14ac:dyDescent="0.25">
      <c r="K256" s="8"/>
    </row>
    <row r="257" spans="11:11" x14ac:dyDescent="0.25">
      <c r="K257" s="8"/>
    </row>
    <row r="258" spans="11:11" x14ac:dyDescent="0.25">
      <c r="K258" s="8"/>
    </row>
    <row r="259" spans="11:11" x14ac:dyDescent="0.25">
      <c r="K259" s="8"/>
    </row>
    <row r="260" spans="11:11" x14ac:dyDescent="0.25">
      <c r="K260" s="8"/>
    </row>
    <row r="261" spans="11:11" x14ac:dyDescent="0.25">
      <c r="K261" s="8"/>
    </row>
    <row r="262" spans="11:11" x14ac:dyDescent="0.25">
      <c r="K262" s="8"/>
    </row>
    <row r="263" spans="11:11" x14ac:dyDescent="0.25">
      <c r="K263" s="8"/>
    </row>
    <row r="264" spans="11:11" x14ac:dyDescent="0.25">
      <c r="K264" s="8"/>
    </row>
    <row r="265" spans="11:11" x14ac:dyDescent="0.25">
      <c r="K265" s="8"/>
    </row>
    <row r="266" spans="11:11" x14ac:dyDescent="0.25">
      <c r="K266" s="8"/>
    </row>
    <row r="267" spans="11:11" x14ac:dyDescent="0.25">
      <c r="K267" s="8"/>
    </row>
    <row r="268" spans="11:11" x14ac:dyDescent="0.25">
      <c r="K268" s="8"/>
    </row>
    <row r="269" spans="11:11" x14ac:dyDescent="0.25">
      <c r="K269" s="8"/>
    </row>
    <row r="270" spans="11:11" x14ac:dyDescent="0.25">
      <c r="K270" s="8"/>
    </row>
    <row r="271" spans="11:11" x14ac:dyDescent="0.25">
      <c r="K271" s="8"/>
    </row>
    <row r="272" spans="11:11" x14ac:dyDescent="0.25">
      <c r="K272" s="8"/>
    </row>
    <row r="273" spans="11:11" x14ac:dyDescent="0.25">
      <c r="K273" s="8"/>
    </row>
    <row r="274" spans="11:11" x14ac:dyDescent="0.25">
      <c r="K274" s="8"/>
    </row>
    <row r="275" spans="11:11" x14ac:dyDescent="0.25">
      <c r="K275" s="8"/>
    </row>
    <row r="276" spans="11:11" x14ac:dyDescent="0.25">
      <c r="K276" s="8"/>
    </row>
    <row r="277" spans="11:11" x14ac:dyDescent="0.25">
      <c r="K277" s="8"/>
    </row>
    <row r="278" spans="11:11" x14ac:dyDescent="0.25">
      <c r="K278" s="8"/>
    </row>
    <row r="279" spans="11:11" x14ac:dyDescent="0.25">
      <c r="K279" s="8"/>
    </row>
    <row r="280" spans="11:11" x14ac:dyDescent="0.25">
      <c r="K280" s="8"/>
    </row>
    <row r="281" spans="11:11" x14ac:dyDescent="0.25">
      <c r="K281" s="8"/>
    </row>
    <row r="282" spans="11:11" x14ac:dyDescent="0.25">
      <c r="K282" s="8"/>
    </row>
    <row r="283" spans="11:11" x14ac:dyDescent="0.25">
      <c r="K283" s="8"/>
    </row>
    <row r="284" spans="11:11" x14ac:dyDescent="0.25">
      <c r="K284" s="8"/>
    </row>
    <row r="285" spans="11:11" x14ac:dyDescent="0.25">
      <c r="K285" s="8"/>
    </row>
    <row r="286" spans="11:11" x14ac:dyDescent="0.25">
      <c r="K286" s="8"/>
    </row>
    <row r="287" spans="11:11" x14ac:dyDescent="0.25">
      <c r="K287" s="8"/>
    </row>
    <row r="288" spans="11:11" x14ac:dyDescent="0.25">
      <c r="K288" s="8"/>
    </row>
    <row r="289" spans="11:11" x14ac:dyDescent="0.25">
      <c r="K289" s="8"/>
    </row>
    <row r="290" spans="11:11" x14ac:dyDescent="0.25">
      <c r="K290" s="8"/>
    </row>
    <row r="291" spans="11:11" x14ac:dyDescent="0.25">
      <c r="K291" s="8"/>
    </row>
    <row r="292" spans="11:11" x14ac:dyDescent="0.25">
      <c r="K292" s="8"/>
    </row>
    <row r="293" spans="11:11" x14ac:dyDescent="0.25">
      <c r="K293" s="8"/>
    </row>
    <row r="294" spans="11:11" x14ac:dyDescent="0.25">
      <c r="K294" s="8"/>
    </row>
    <row r="295" spans="11:11" x14ac:dyDescent="0.25">
      <c r="K295" s="8"/>
    </row>
    <row r="296" spans="11:11" x14ac:dyDescent="0.25">
      <c r="K296" s="8"/>
    </row>
    <row r="297" spans="11:11" x14ac:dyDescent="0.25">
      <c r="K297" s="8"/>
    </row>
    <row r="298" spans="11:11" x14ac:dyDescent="0.25">
      <c r="K298" s="8"/>
    </row>
    <row r="299" spans="11:11" x14ac:dyDescent="0.25">
      <c r="K299" s="8"/>
    </row>
    <row r="300" spans="11:11" x14ac:dyDescent="0.25">
      <c r="K300" s="8"/>
    </row>
    <row r="301" spans="11:11" x14ac:dyDescent="0.25">
      <c r="K301" s="8"/>
    </row>
    <row r="302" spans="11:11" x14ac:dyDescent="0.25">
      <c r="K302" s="8"/>
    </row>
    <row r="303" spans="11:11" x14ac:dyDescent="0.25">
      <c r="K303" s="8"/>
    </row>
    <row r="304" spans="11:11" x14ac:dyDescent="0.25">
      <c r="K304" s="8"/>
    </row>
    <row r="305" spans="11:11" x14ac:dyDescent="0.25">
      <c r="K305" s="8"/>
    </row>
    <row r="306" spans="11:11" x14ac:dyDescent="0.25">
      <c r="K306" s="8"/>
    </row>
    <row r="307" spans="11:11" x14ac:dyDescent="0.25">
      <c r="K307" s="8"/>
    </row>
    <row r="308" spans="11:11" x14ac:dyDescent="0.25">
      <c r="K308" s="8"/>
    </row>
    <row r="309" spans="11:11" x14ac:dyDescent="0.25">
      <c r="K309" s="8"/>
    </row>
    <row r="310" spans="11:11" x14ac:dyDescent="0.25">
      <c r="K310" s="8"/>
    </row>
    <row r="311" spans="11:11" x14ac:dyDescent="0.25">
      <c r="K311" s="8"/>
    </row>
    <row r="312" spans="11:11" x14ac:dyDescent="0.25">
      <c r="K312" s="8"/>
    </row>
    <row r="313" spans="11:11" x14ac:dyDescent="0.25">
      <c r="K313" s="8"/>
    </row>
    <row r="314" spans="11:11" x14ac:dyDescent="0.25">
      <c r="K314" s="8"/>
    </row>
    <row r="315" spans="11:11" x14ac:dyDescent="0.25">
      <c r="K315" s="8"/>
    </row>
    <row r="316" spans="11:11" x14ac:dyDescent="0.25">
      <c r="K316" s="8"/>
    </row>
    <row r="317" spans="11:11" x14ac:dyDescent="0.25">
      <c r="K317" s="8"/>
    </row>
    <row r="318" spans="11:11" x14ac:dyDescent="0.25">
      <c r="K318" s="8"/>
    </row>
    <row r="319" spans="11:11" x14ac:dyDescent="0.25">
      <c r="K319" s="8"/>
    </row>
    <row r="320" spans="11:11" x14ac:dyDescent="0.25">
      <c r="K320" s="8"/>
    </row>
    <row r="321" spans="11:11" x14ac:dyDescent="0.25">
      <c r="K321" s="8"/>
    </row>
    <row r="322" spans="11:11" x14ac:dyDescent="0.25">
      <c r="K322" s="8"/>
    </row>
    <row r="323" spans="11:11" x14ac:dyDescent="0.25">
      <c r="K323" s="8"/>
    </row>
    <row r="324" spans="11:11" x14ac:dyDescent="0.25">
      <c r="K324" s="8"/>
    </row>
    <row r="325" spans="11:11" x14ac:dyDescent="0.25">
      <c r="K325" s="8"/>
    </row>
    <row r="326" spans="11:11" x14ac:dyDescent="0.25">
      <c r="K326" s="8"/>
    </row>
    <row r="327" spans="11:11" x14ac:dyDescent="0.25">
      <c r="K327" s="8"/>
    </row>
    <row r="328" spans="11:11" x14ac:dyDescent="0.25">
      <c r="K328" s="8"/>
    </row>
    <row r="329" spans="11:11" x14ac:dyDescent="0.25">
      <c r="K329" s="8"/>
    </row>
    <row r="330" spans="11:11" x14ac:dyDescent="0.25">
      <c r="K330" s="8"/>
    </row>
    <row r="331" spans="11:11" x14ac:dyDescent="0.25">
      <c r="K331" s="8"/>
    </row>
    <row r="332" spans="11:11" x14ac:dyDescent="0.25">
      <c r="K332" s="8"/>
    </row>
    <row r="333" spans="11:11" x14ac:dyDescent="0.25">
      <c r="K333" s="8"/>
    </row>
    <row r="334" spans="11:11" x14ac:dyDescent="0.25">
      <c r="K334" s="8"/>
    </row>
    <row r="335" spans="11:11" x14ac:dyDescent="0.25">
      <c r="K335" s="8"/>
    </row>
    <row r="336" spans="11:11" x14ac:dyDescent="0.25">
      <c r="K336" s="8"/>
    </row>
    <row r="337" spans="11:11" x14ac:dyDescent="0.25">
      <c r="K337" s="8"/>
    </row>
    <row r="338" spans="11:11" x14ac:dyDescent="0.25">
      <c r="K338" s="8"/>
    </row>
    <row r="339" spans="11:11" x14ac:dyDescent="0.25">
      <c r="K339" s="8"/>
    </row>
    <row r="340" spans="11:11" x14ac:dyDescent="0.25">
      <c r="K340" s="8"/>
    </row>
    <row r="341" spans="11:11" x14ac:dyDescent="0.25">
      <c r="K341" s="8"/>
    </row>
    <row r="342" spans="11:11" x14ac:dyDescent="0.25">
      <c r="K342" s="8"/>
    </row>
    <row r="343" spans="11:11" x14ac:dyDescent="0.25">
      <c r="K343" s="8"/>
    </row>
    <row r="344" spans="11:11" x14ac:dyDescent="0.25">
      <c r="K344" s="8"/>
    </row>
    <row r="345" spans="11:11" x14ac:dyDescent="0.25">
      <c r="K345" s="8"/>
    </row>
    <row r="346" spans="11:11" x14ac:dyDescent="0.25">
      <c r="K346" s="8"/>
    </row>
    <row r="347" spans="11:11" x14ac:dyDescent="0.25">
      <c r="K347" s="8"/>
    </row>
    <row r="348" spans="11:11" x14ac:dyDescent="0.25">
      <c r="K348" s="8"/>
    </row>
    <row r="349" spans="11:11" x14ac:dyDescent="0.25">
      <c r="K349" s="8"/>
    </row>
    <row r="350" spans="11:11" x14ac:dyDescent="0.25">
      <c r="K350" s="8"/>
    </row>
    <row r="351" spans="11:11" x14ac:dyDescent="0.25">
      <c r="K351" s="8"/>
    </row>
    <row r="352" spans="11:11" x14ac:dyDescent="0.25">
      <c r="K352" s="8"/>
    </row>
    <row r="353" spans="11:11" x14ac:dyDescent="0.25">
      <c r="K353" s="8"/>
    </row>
    <row r="354" spans="11:11" x14ac:dyDescent="0.25">
      <c r="K354" s="8"/>
    </row>
    <row r="355" spans="11:11" x14ac:dyDescent="0.25">
      <c r="K355" s="8"/>
    </row>
    <row r="356" spans="11:11" x14ac:dyDescent="0.25">
      <c r="K356" s="8"/>
    </row>
    <row r="357" spans="11:11" x14ac:dyDescent="0.25">
      <c r="K357" s="8"/>
    </row>
    <row r="358" spans="11:11" x14ac:dyDescent="0.25">
      <c r="K358" s="8"/>
    </row>
    <row r="359" spans="11:11" x14ac:dyDescent="0.25">
      <c r="K359" s="8"/>
    </row>
    <row r="360" spans="11:11" x14ac:dyDescent="0.25">
      <c r="K360" s="8"/>
    </row>
    <row r="361" spans="11:11" x14ac:dyDescent="0.25">
      <c r="K361" s="8"/>
    </row>
    <row r="362" spans="11:11" x14ac:dyDescent="0.25">
      <c r="K362" s="8"/>
    </row>
    <row r="363" spans="11:11" x14ac:dyDescent="0.25">
      <c r="K363" s="8"/>
    </row>
    <row r="364" spans="11:11" x14ac:dyDescent="0.25">
      <c r="K364" s="8"/>
    </row>
    <row r="365" spans="11:11" x14ac:dyDescent="0.25">
      <c r="K365" s="8"/>
    </row>
    <row r="366" spans="11:11" x14ac:dyDescent="0.25">
      <c r="K366" s="8"/>
    </row>
    <row r="367" spans="11:11" x14ac:dyDescent="0.25">
      <c r="K367" s="8"/>
    </row>
    <row r="368" spans="11:11" x14ac:dyDescent="0.25">
      <c r="K368" s="8"/>
    </row>
    <row r="369" spans="11:11" x14ac:dyDescent="0.25">
      <c r="K369" s="8"/>
    </row>
    <row r="370" spans="11:11" x14ac:dyDescent="0.25">
      <c r="K370" s="8"/>
    </row>
    <row r="371" spans="11:11" x14ac:dyDescent="0.25">
      <c r="K371" s="8"/>
    </row>
    <row r="372" spans="11:11" x14ac:dyDescent="0.25">
      <c r="K372" s="8"/>
    </row>
    <row r="373" spans="11:11" x14ac:dyDescent="0.25">
      <c r="K373" s="8"/>
    </row>
    <row r="374" spans="11:11" x14ac:dyDescent="0.25">
      <c r="K374" s="8"/>
    </row>
    <row r="375" spans="11:11" x14ac:dyDescent="0.25">
      <c r="K375" s="8"/>
    </row>
    <row r="376" spans="11:11" x14ac:dyDescent="0.25">
      <c r="K376" s="8"/>
    </row>
    <row r="377" spans="11:11" x14ac:dyDescent="0.25">
      <c r="K377" s="8"/>
    </row>
    <row r="378" spans="11:11" x14ac:dyDescent="0.25">
      <c r="K378" s="8"/>
    </row>
    <row r="379" spans="11:11" x14ac:dyDescent="0.25">
      <c r="K379" s="8"/>
    </row>
    <row r="380" spans="11:11" x14ac:dyDescent="0.25">
      <c r="K380" s="8"/>
    </row>
    <row r="381" spans="11:11" x14ac:dyDescent="0.25">
      <c r="K381" s="8"/>
    </row>
    <row r="382" spans="11:11" x14ac:dyDescent="0.25">
      <c r="K382" s="8"/>
    </row>
    <row r="383" spans="11:11" x14ac:dyDescent="0.25">
      <c r="K383" s="8"/>
    </row>
    <row r="384" spans="11:11" x14ac:dyDescent="0.25">
      <c r="K384" s="8"/>
    </row>
    <row r="385" spans="11:11" x14ac:dyDescent="0.25">
      <c r="K385" s="8"/>
    </row>
    <row r="386" spans="11:11" x14ac:dyDescent="0.25">
      <c r="K386" s="8"/>
    </row>
    <row r="387" spans="11:11" x14ac:dyDescent="0.25">
      <c r="K387" s="8"/>
    </row>
    <row r="388" spans="11:11" x14ac:dyDescent="0.25">
      <c r="K388" s="8"/>
    </row>
    <row r="389" spans="11:11" x14ac:dyDescent="0.25">
      <c r="K389" s="8"/>
    </row>
    <row r="390" spans="11:11" x14ac:dyDescent="0.25">
      <c r="K390" s="8"/>
    </row>
    <row r="391" spans="11:11" x14ac:dyDescent="0.25">
      <c r="K391" s="8"/>
    </row>
    <row r="392" spans="11:11" x14ac:dyDescent="0.25">
      <c r="K392" s="8"/>
    </row>
    <row r="393" spans="11:11" x14ac:dyDescent="0.25">
      <c r="K393" s="8"/>
    </row>
    <row r="394" spans="11:11" x14ac:dyDescent="0.25">
      <c r="K394" s="8"/>
    </row>
    <row r="395" spans="11:11" x14ac:dyDescent="0.25">
      <c r="K395" s="8"/>
    </row>
    <row r="396" spans="11:11" x14ac:dyDescent="0.25">
      <c r="K396" s="8"/>
    </row>
    <row r="397" spans="11:11" x14ac:dyDescent="0.25">
      <c r="K397" s="8"/>
    </row>
    <row r="398" spans="11:11" x14ac:dyDescent="0.25">
      <c r="K398" s="8"/>
    </row>
    <row r="399" spans="11:11" x14ac:dyDescent="0.25">
      <c r="K399" s="8"/>
    </row>
    <row r="400" spans="11:11" x14ac:dyDescent="0.25">
      <c r="K400" s="8"/>
    </row>
    <row r="401" spans="11:11" x14ac:dyDescent="0.25">
      <c r="K401" s="8"/>
    </row>
    <row r="402" spans="11:11" x14ac:dyDescent="0.25">
      <c r="K402" s="8"/>
    </row>
    <row r="403" spans="11:11" x14ac:dyDescent="0.25">
      <c r="K403" s="8"/>
    </row>
    <row r="404" spans="11:11" x14ac:dyDescent="0.25">
      <c r="K404" s="8"/>
    </row>
    <row r="405" spans="11:11" x14ac:dyDescent="0.25">
      <c r="K405" s="8"/>
    </row>
    <row r="406" spans="11:11" x14ac:dyDescent="0.25">
      <c r="K406" s="8"/>
    </row>
    <row r="407" spans="11:11" x14ac:dyDescent="0.25">
      <c r="K407" s="8"/>
    </row>
    <row r="408" spans="11:11" x14ac:dyDescent="0.25">
      <c r="K408" s="8"/>
    </row>
    <row r="409" spans="11:11" x14ac:dyDescent="0.25">
      <c r="K409" s="8"/>
    </row>
    <row r="410" spans="11:11" x14ac:dyDescent="0.25">
      <c r="K410" s="8"/>
    </row>
    <row r="411" spans="11:11" x14ac:dyDescent="0.25">
      <c r="K411" s="8"/>
    </row>
    <row r="412" spans="11:11" x14ac:dyDescent="0.25">
      <c r="K412" s="8"/>
    </row>
    <row r="413" spans="11:11" x14ac:dyDescent="0.25">
      <c r="K413" s="8"/>
    </row>
    <row r="414" spans="11:11" x14ac:dyDescent="0.25">
      <c r="K414" s="8"/>
    </row>
    <row r="415" spans="11:11" x14ac:dyDescent="0.25">
      <c r="K415" s="8"/>
    </row>
    <row r="416" spans="11:11" x14ac:dyDescent="0.25">
      <c r="K416" s="8"/>
    </row>
    <row r="417" spans="11:11" x14ac:dyDescent="0.25">
      <c r="K417" s="8"/>
    </row>
    <row r="418" spans="11:11" x14ac:dyDescent="0.25">
      <c r="K418" s="8"/>
    </row>
    <row r="419" spans="11:11" x14ac:dyDescent="0.25">
      <c r="K419" s="8"/>
    </row>
    <row r="420" spans="11:11" x14ac:dyDescent="0.25">
      <c r="K420" s="8"/>
    </row>
    <row r="421" spans="11:11" x14ac:dyDescent="0.25">
      <c r="K421" s="8"/>
    </row>
    <row r="422" spans="11:11" x14ac:dyDescent="0.25">
      <c r="K422" s="8"/>
    </row>
    <row r="423" spans="11:11" x14ac:dyDescent="0.25">
      <c r="K423" s="8"/>
    </row>
    <row r="424" spans="11:11" x14ac:dyDescent="0.25">
      <c r="K424" s="8"/>
    </row>
    <row r="425" spans="11:11" x14ac:dyDescent="0.25">
      <c r="K425" s="8"/>
    </row>
    <row r="426" spans="11:11" x14ac:dyDescent="0.25">
      <c r="K426" s="8"/>
    </row>
    <row r="427" spans="11:11" x14ac:dyDescent="0.25">
      <c r="K427" s="8"/>
    </row>
    <row r="428" spans="11:11" x14ac:dyDescent="0.25">
      <c r="K428" s="8"/>
    </row>
    <row r="429" spans="11:11" x14ac:dyDescent="0.25">
      <c r="K429" s="8"/>
    </row>
    <row r="430" spans="11:11" x14ac:dyDescent="0.25">
      <c r="K430" s="8"/>
    </row>
    <row r="431" spans="11:11" x14ac:dyDescent="0.25">
      <c r="K431" s="8"/>
    </row>
    <row r="432" spans="11:11" x14ac:dyDescent="0.25">
      <c r="K432" s="8"/>
    </row>
    <row r="433" spans="11:11" x14ac:dyDescent="0.25">
      <c r="K433" s="8"/>
    </row>
    <row r="434" spans="11:11" x14ac:dyDescent="0.25">
      <c r="K434" s="8"/>
    </row>
    <row r="435" spans="11:11" x14ac:dyDescent="0.25">
      <c r="K435" s="8"/>
    </row>
    <row r="436" spans="11:11" x14ac:dyDescent="0.25">
      <c r="K436" s="8"/>
    </row>
    <row r="437" spans="11:11" x14ac:dyDescent="0.25">
      <c r="K437" s="8"/>
    </row>
    <row r="438" spans="11:11" x14ac:dyDescent="0.25">
      <c r="K438" s="8"/>
    </row>
    <row r="439" spans="11:11" x14ac:dyDescent="0.25">
      <c r="K439" s="8"/>
    </row>
    <row r="440" spans="11:11" x14ac:dyDescent="0.25">
      <c r="K440" s="8"/>
    </row>
    <row r="441" spans="11:11" x14ac:dyDescent="0.25">
      <c r="K441" s="8"/>
    </row>
    <row r="442" spans="11:11" x14ac:dyDescent="0.25">
      <c r="K442" s="8"/>
    </row>
    <row r="443" spans="11:11" x14ac:dyDescent="0.25">
      <c r="K443" s="8"/>
    </row>
    <row r="444" spans="11:11" x14ac:dyDescent="0.25">
      <c r="K444" s="8"/>
    </row>
    <row r="445" spans="11:11" x14ac:dyDescent="0.25">
      <c r="K445" s="8"/>
    </row>
    <row r="446" spans="11:11" x14ac:dyDescent="0.25">
      <c r="K446" s="8"/>
    </row>
    <row r="447" spans="11:11" x14ac:dyDescent="0.25">
      <c r="K447" s="8"/>
    </row>
    <row r="448" spans="11:11" x14ac:dyDescent="0.25">
      <c r="K448" s="8"/>
    </row>
    <row r="449" spans="11:11" x14ac:dyDescent="0.25">
      <c r="K449" s="8"/>
    </row>
    <row r="450" spans="11:11" x14ac:dyDescent="0.25">
      <c r="K450" s="8"/>
    </row>
    <row r="451" spans="11:11" x14ac:dyDescent="0.25">
      <c r="K451" s="8"/>
    </row>
    <row r="452" spans="11:11" x14ac:dyDescent="0.25">
      <c r="K452" s="8"/>
    </row>
    <row r="453" spans="11:11" x14ac:dyDescent="0.25">
      <c r="K453" s="8"/>
    </row>
    <row r="454" spans="11:11" x14ac:dyDescent="0.25">
      <c r="K454" s="8"/>
    </row>
    <row r="455" spans="11:11" x14ac:dyDescent="0.25">
      <c r="K455" s="8"/>
    </row>
    <row r="456" spans="11:11" x14ac:dyDescent="0.25">
      <c r="K456" s="8"/>
    </row>
    <row r="457" spans="11:11" x14ac:dyDescent="0.25">
      <c r="K457" s="8"/>
    </row>
    <row r="458" spans="11:11" x14ac:dyDescent="0.25">
      <c r="K458" s="8"/>
    </row>
    <row r="459" spans="11:11" x14ac:dyDescent="0.25">
      <c r="K459" s="8"/>
    </row>
    <row r="460" spans="11:11" x14ac:dyDescent="0.25">
      <c r="K460" s="8"/>
    </row>
    <row r="461" spans="11:11" x14ac:dyDescent="0.25">
      <c r="K461" s="8"/>
    </row>
    <row r="462" spans="11:11" x14ac:dyDescent="0.25">
      <c r="K462" s="8"/>
    </row>
    <row r="463" spans="11:11" x14ac:dyDescent="0.25">
      <c r="K463" s="8"/>
    </row>
    <row r="464" spans="11:11" x14ac:dyDescent="0.25">
      <c r="K464" s="8"/>
    </row>
    <row r="465" spans="11:11" x14ac:dyDescent="0.25">
      <c r="K465" s="8"/>
    </row>
    <row r="466" spans="11:11" x14ac:dyDescent="0.25">
      <c r="K466" s="8"/>
    </row>
    <row r="467" spans="11:11" x14ac:dyDescent="0.25">
      <c r="K467" s="8"/>
    </row>
    <row r="468" spans="11:11" x14ac:dyDescent="0.25">
      <c r="K468" s="8"/>
    </row>
    <row r="469" spans="11:11" x14ac:dyDescent="0.25">
      <c r="K469" s="8"/>
    </row>
    <row r="470" spans="11:11" x14ac:dyDescent="0.25">
      <c r="K470" s="8"/>
    </row>
    <row r="471" spans="11:11" x14ac:dyDescent="0.25">
      <c r="K471" s="8"/>
    </row>
    <row r="472" spans="11:11" x14ac:dyDescent="0.25">
      <c r="K472" s="8"/>
    </row>
    <row r="473" spans="11:11" x14ac:dyDescent="0.25">
      <c r="K473" s="8"/>
    </row>
    <row r="474" spans="11:11" x14ac:dyDescent="0.25">
      <c r="K474" s="8"/>
    </row>
    <row r="475" spans="11:11" x14ac:dyDescent="0.25">
      <c r="K475" s="8"/>
    </row>
    <row r="476" spans="11:11" x14ac:dyDescent="0.25">
      <c r="K476" s="8"/>
    </row>
    <row r="477" spans="11:11" x14ac:dyDescent="0.25">
      <c r="K477" s="8"/>
    </row>
    <row r="478" spans="11:11" x14ac:dyDescent="0.25">
      <c r="K478" s="8"/>
    </row>
    <row r="479" spans="11:11" x14ac:dyDescent="0.25">
      <c r="K479" s="8"/>
    </row>
    <row r="480" spans="11:11" x14ac:dyDescent="0.25">
      <c r="K480" s="8"/>
    </row>
    <row r="481" spans="11:11" x14ac:dyDescent="0.25">
      <c r="K481" s="8"/>
    </row>
    <row r="482" spans="11:11" x14ac:dyDescent="0.25">
      <c r="K482" s="8"/>
    </row>
    <row r="483" spans="11:11" x14ac:dyDescent="0.25">
      <c r="K483" s="8"/>
    </row>
    <row r="484" spans="11:11" x14ac:dyDescent="0.25">
      <c r="K484" s="8"/>
    </row>
    <row r="485" spans="11:11" x14ac:dyDescent="0.25">
      <c r="K485" s="8"/>
    </row>
    <row r="486" spans="11:11" x14ac:dyDescent="0.25">
      <c r="K486" s="8"/>
    </row>
    <row r="487" spans="11:11" x14ac:dyDescent="0.25">
      <c r="K487" s="8"/>
    </row>
    <row r="488" spans="11:11" x14ac:dyDescent="0.25">
      <c r="K488" s="8"/>
    </row>
    <row r="489" spans="11:11" x14ac:dyDescent="0.25">
      <c r="K489" s="8"/>
    </row>
    <row r="490" spans="11:11" x14ac:dyDescent="0.25">
      <c r="K490" s="8"/>
    </row>
    <row r="491" spans="11:11" x14ac:dyDescent="0.25">
      <c r="K491" s="8"/>
    </row>
    <row r="492" spans="11:11" x14ac:dyDescent="0.25">
      <c r="K492" s="8"/>
    </row>
    <row r="493" spans="11:11" x14ac:dyDescent="0.25">
      <c r="K493" s="8"/>
    </row>
    <row r="494" spans="11:11" x14ac:dyDescent="0.25">
      <c r="K494" s="8"/>
    </row>
    <row r="495" spans="11:11" x14ac:dyDescent="0.25">
      <c r="K495" s="8"/>
    </row>
    <row r="496" spans="11:11" x14ac:dyDescent="0.25">
      <c r="K496" s="8"/>
    </row>
    <row r="497" spans="11:11" x14ac:dyDescent="0.25">
      <c r="K497" s="8"/>
    </row>
    <row r="498" spans="11:11" x14ac:dyDescent="0.25">
      <c r="K498" s="8"/>
    </row>
    <row r="499" spans="11:11" x14ac:dyDescent="0.25">
      <c r="K499" s="8"/>
    </row>
    <row r="500" spans="11:11" x14ac:dyDescent="0.25">
      <c r="K500" s="8"/>
    </row>
    <row r="501" spans="11:11" x14ac:dyDescent="0.25">
      <c r="K501" s="8"/>
    </row>
    <row r="502" spans="11:11" x14ac:dyDescent="0.25">
      <c r="K502" s="8"/>
    </row>
    <row r="503" spans="11:11" x14ac:dyDescent="0.25">
      <c r="K503" s="8"/>
    </row>
    <row r="504" spans="11:11" x14ac:dyDescent="0.25">
      <c r="K504" s="8"/>
    </row>
    <row r="505" spans="11:11" x14ac:dyDescent="0.25">
      <c r="K505" s="8"/>
    </row>
    <row r="506" spans="11:11" x14ac:dyDescent="0.25">
      <c r="K506" s="8"/>
    </row>
    <row r="507" spans="11:11" x14ac:dyDescent="0.25">
      <c r="K507" s="8"/>
    </row>
    <row r="508" spans="11:11" x14ac:dyDescent="0.25">
      <c r="K508" s="8"/>
    </row>
    <row r="509" spans="11:11" x14ac:dyDescent="0.25">
      <c r="K509" s="8"/>
    </row>
    <row r="510" spans="11:11" x14ac:dyDescent="0.25">
      <c r="K510" s="8"/>
    </row>
    <row r="511" spans="11:11" x14ac:dyDescent="0.25">
      <c r="K511" s="8"/>
    </row>
    <row r="512" spans="11:11" x14ac:dyDescent="0.25">
      <c r="K512" s="8"/>
    </row>
    <row r="513" spans="11:11" x14ac:dyDescent="0.25">
      <c r="K513" s="8"/>
    </row>
    <row r="514" spans="11:11" x14ac:dyDescent="0.25">
      <c r="K514" s="8"/>
    </row>
    <row r="515" spans="11:11" x14ac:dyDescent="0.25">
      <c r="K515" s="8"/>
    </row>
    <row r="516" spans="11:11" x14ac:dyDescent="0.25">
      <c r="K516" s="8"/>
    </row>
    <row r="517" spans="11:11" x14ac:dyDescent="0.25">
      <c r="K517" s="8"/>
    </row>
    <row r="518" spans="11:11" x14ac:dyDescent="0.25">
      <c r="K518" s="8"/>
    </row>
    <row r="519" spans="11:11" x14ac:dyDescent="0.25">
      <c r="K519" s="8"/>
    </row>
    <row r="520" spans="11:11" x14ac:dyDescent="0.25">
      <c r="K520" s="8"/>
    </row>
    <row r="521" spans="11:11" x14ac:dyDescent="0.25">
      <c r="K521" s="8"/>
    </row>
    <row r="522" spans="11:11" x14ac:dyDescent="0.25">
      <c r="K522" s="8"/>
    </row>
    <row r="523" spans="11:11" x14ac:dyDescent="0.25">
      <c r="K523" s="8"/>
    </row>
    <row r="524" spans="11:11" x14ac:dyDescent="0.25">
      <c r="K524" s="8"/>
    </row>
    <row r="525" spans="11:11" x14ac:dyDescent="0.25">
      <c r="K525" s="8"/>
    </row>
    <row r="526" spans="11:11" x14ac:dyDescent="0.25">
      <c r="K526" s="8"/>
    </row>
    <row r="527" spans="11:11" x14ac:dyDescent="0.25">
      <c r="K527" s="8"/>
    </row>
    <row r="528" spans="11:11" x14ac:dyDescent="0.25">
      <c r="K528" s="8"/>
    </row>
    <row r="529" spans="11:11" x14ac:dyDescent="0.25">
      <c r="K529" s="8"/>
    </row>
    <row r="530" spans="11:11" x14ac:dyDescent="0.25">
      <c r="K530" s="8"/>
    </row>
    <row r="531" spans="11:11" x14ac:dyDescent="0.25">
      <c r="K531" s="8"/>
    </row>
    <row r="532" spans="11:11" x14ac:dyDescent="0.25">
      <c r="K532" s="8"/>
    </row>
    <row r="533" spans="11:11" x14ac:dyDescent="0.25">
      <c r="K533" s="8"/>
    </row>
    <row r="534" spans="11:11" x14ac:dyDescent="0.25">
      <c r="K534" s="8"/>
    </row>
    <row r="535" spans="11:11" x14ac:dyDescent="0.25">
      <c r="K535" s="8"/>
    </row>
    <row r="536" spans="11:11" x14ac:dyDescent="0.25">
      <c r="K536" s="8"/>
    </row>
    <row r="537" spans="11:11" x14ac:dyDescent="0.25">
      <c r="K537" s="8"/>
    </row>
    <row r="538" spans="11:11" x14ac:dyDescent="0.25">
      <c r="K538" s="8"/>
    </row>
    <row r="539" spans="11:11" x14ac:dyDescent="0.25">
      <c r="K539" s="8"/>
    </row>
    <row r="540" spans="11:11" x14ac:dyDescent="0.25">
      <c r="K540" s="8"/>
    </row>
    <row r="541" spans="11:11" x14ac:dyDescent="0.25">
      <c r="K541" s="8"/>
    </row>
    <row r="542" spans="11:11" x14ac:dyDescent="0.25">
      <c r="K542" s="8"/>
    </row>
    <row r="543" spans="11:11" x14ac:dyDescent="0.25">
      <c r="K543" s="8"/>
    </row>
    <row r="544" spans="11:11" x14ac:dyDescent="0.25">
      <c r="K544" s="8"/>
    </row>
    <row r="545" spans="11:11" x14ac:dyDescent="0.25">
      <c r="K545" s="8"/>
    </row>
    <row r="546" spans="11:11" x14ac:dyDescent="0.25">
      <c r="K546" s="8"/>
    </row>
    <row r="547" spans="11:11" x14ac:dyDescent="0.25">
      <c r="K547" s="8"/>
    </row>
    <row r="548" spans="11:11" x14ac:dyDescent="0.25">
      <c r="K548" s="8"/>
    </row>
    <row r="549" spans="11:11" x14ac:dyDescent="0.25">
      <c r="K549" s="8"/>
    </row>
    <row r="550" spans="11:11" x14ac:dyDescent="0.25">
      <c r="K550" s="8"/>
    </row>
    <row r="551" spans="11:11" x14ac:dyDescent="0.25">
      <c r="K551" s="8"/>
    </row>
    <row r="552" spans="11:11" x14ac:dyDescent="0.25">
      <c r="K552" s="8"/>
    </row>
    <row r="553" spans="11:11" x14ac:dyDescent="0.25">
      <c r="K553" s="8"/>
    </row>
    <row r="554" spans="11:11" x14ac:dyDescent="0.25">
      <c r="K554" s="8"/>
    </row>
    <row r="555" spans="11:11" x14ac:dyDescent="0.25">
      <c r="K555" s="8"/>
    </row>
    <row r="556" spans="11:11" x14ac:dyDescent="0.25">
      <c r="K556" s="8"/>
    </row>
    <row r="557" spans="11:11" x14ac:dyDescent="0.25">
      <c r="K557" s="8"/>
    </row>
    <row r="558" spans="11:11" x14ac:dyDescent="0.25">
      <c r="K558" s="8"/>
    </row>
    <row r="559" spans="11:11" x14ac:dyDescent="0.25">
      <c r="K559" s="8"/>
    </row>
    <row r="560" spans="11:11" x14ac:dyDescent="0.25">
      <c r="K560" s="8"/>
    </row>
    <row r="561" spans="11:11" x14ac:dyDescent="0.25">
      <c r="K561" s="8"/>
    </row>
    <row r="562" spans="11:11" x14ac:dyDescent="0.25">
      <c r="K562" s="8"/>
    </row>
    <row r="563" spans="11:11" x14ac:dyDescent="0.25">
      <c r="K563" s="8"/>
    </row>
    <row r="564" spans="11:11" x14ac:dyDescent="0.25">
      <c r="K564" s="8"/>
    </row>
    <row r="565" spans="11:11" x14ac:dyDescent="0.25">
      <c r="K565" s="8"/>
    </row>
    <row r="566" spans="11:11" x14ac:dyDescent="0.25">
      <c r="K566" s="8"/>
    </row>
    <row r="567" spans="11:11" x14ac:dyDescent="0.25">
      <c r="K567" s="8"/>
    </row>
    <row r="568" spans="11:11" x14ac:dyDescent="0.25">
      <c r="K568" s="8"/>
    </row>
    <row r="569" spans="11:11" x14ac:dyDescent="0.25">
      <c r="K569" s="8"/>
    </row>
    <row r="570" spans="11:11" x14ac:dyDescent="0.25">
      <c r="K570" s="8"/>
    </row>
    <row r="571" spans="11:11" x14ac:dyDescent="0.25">
      <c r="K571" s="8"/>
    </row>
    <row r="572" spans="11:11" x14ac:dyDescent="0.25">
      <c r="K572" s="8"/>
    </row>
    <row r="573" spans="11:11" x14ac:dyDescent="0.25">
      <c r="K573" s="8"/>
    </row>
    <row r="574" spans="11:11" x14ac:dyDescent="0.25">
      <c r="K574" s="8"/>
    </row>
    <row r="575" spans="11:11" x14ac:dyDescent="0.25">
      <c r="K575" s="8"/>
    </row>
    <row r="576" spans="11:11" x14ac:dyDescent="0.25">
      <c r="K576" s="8"/>
    </row>
    <row r="577" spans="11:11" x14ac:dyDescent="0.25">
      <c r="K577" s="8"/>
    </row>
    <row r="578" spans="11:11" x14ac:dyDescent="0.25">
      <c r="K578" s="8"/>
    </row>
    <row r="579" spans="11:11" x14ac:dyDescent="0.25">
      <c r="K579" s="8"/>
    </row>
    <row r="580" spans="11:11" x14ac:dyDescent="0.25">
      <c r="K580" s="8"/>
    </row>
    <row r="581" spans="11:11" x14ac:dyDescent="0.25">
      <c r="K581" s="8"/>
    </row>
    <row r="582" spans="11:11" x14ac:dyDescent="0.25">
      <c r="K582" s="8"/>
    </row>
    <row r="583" spans="11:11" x14ac:dyDescent="0.25">
      <c r="K583" s="8"/>
    </row>
    <row r="584" spans="11:11" x14ac:dyDescent="0.25">
      <c r="K584" s="8"/>
    </row>
    <row r="585" spans="11:11" x14ac:dyDescent="0.25">
      <c r="K585" s="8"/>
    </row>
    <row r="586" spans="11:11" x14ac:dyDescent="0.25">
      <c r="K586" s="8"/>
    </row>
    <row r="587" spans="11:11" x14ac:dyDescent="0.25">
      <c r="K587" s="8"/>
    </row>
    <row r="588" spans="11:11" x14ac:dyDescent="0.25">
      <c r="K588" s="8"/>
    </row>
    <row r="589" spans="11:11" x14ac:dyDescent="0.25">
      <c r="K589" s="8"/>
    </row>
    <row r="590" spans="11:11" x14ac:dyDescent="0.25">
      <c r="K590" s="8"/>
    </row>
    <row r="591" spans="11:11" x14ac:dyDescent="0.25">
      <c r="K591" s="8"/>
    </row>
    <row r="592" spans="11:11" x14ac:dyDescent="0.25">
      <c r="K592" s="8"/>
    </row>
    <row r="593" spans="11:11" x14ac:dyDescent="0.25">
      <c r="K593" s="8"/>
    </row>
    <row r="594" spans="11:11" x14ac:dyDescent="0.25">
      <c r="K594" s="8"/>
    </row>
    <row r="595" spans="11:11" x14ac:dyDescent="0.25">
      <c r="K595" s="8"/>
    </row>
    <row r="596" spans="11:11" x14ac:dyDescent="0.25">
      <c r="K596" s="8"/>
    </row>
    <row r="597" spans="11:11" x14ac:dyDescent="0.25">
      <c r="K597" s="8"/>
    </row>
    <row r="598" spans="11:11" x14ac:dyDescent="0.25">
      <c r="K598" s="8"/>
    </row>
    <row r="599" spans="11:11" x14ac:dyDescent="0.25">
      <c r="K599" s="8"/>
    </row>
    <row r="600" spans="11:11" x14ac:dyDescent="0.25">
      <c r="K600" s="8"/>
    </row>
    <row r="601" spans="11:11" x14ac:dyDescent="0.25">
      <c r="K601" s="8"/>
    </row>
    <row r="602" spans="11:11" x14ac:dyDescent="0.25">
      <c r="K602" s="8"/>
    </row>
    <row r="603" spans="11:11" x14ac:dyDescent="0.25">
      <c r="K603" s="8"/>
    </row>
    <row r="604" spans="11:11" x14ac:dyDescent="0.25">
      <c r="K604" s="8"/>
    </row>
    <row r="605" spans="11:11" x14ac:dyDescent="0.25">
      <c r="K605" s="8"/>
    </row>
    <row r="606" spans="11:11" x14ac:dyDescent="0.25">
      <c r="K606" s="8"/>
    </row>
    <row r="607" spans="11:11" x14ac:dyDescent="0.25">
      <c r="K607" s="8"/>
    </row>
    <row r="608" spans="11:11" x14ac:dyDescent="0.25">
      <c r="K608" s="8"/>
    </row>
    <row r="609" spans="11:11" x14ac:dyDescent="0.25">
      <c r="K609" s="8"/>
    </row>
    <row r="610" spans="11:11" x14ac:dyDescent="0.25">
      <c r="K610" s="8"/>
    </row>
    <row r="611" spans="11:11" x14ac:dyDescent="0.25">
      <c r="K611" s="8"/>
    </row>
    <row r="612" spans="11:11" x14ac:dyDescent="0.25">
      <c r="K612" s="8"/>
    </row>
    <row r="613" spans="11:11" x14ac:dyDescent="0.25">
      <c r="K613" s="8"/>
    </row>
    <row r="614" spans="11:11" x14ac:dyDescent="0.25">
      <c r="K614" s="8"/>
    </row>
    <row r="615" spans="11:11" x14ac:dyDescent="0.25">
      <c r="K615" s="8"/>
    </row>
    <row r="616" spans="11:11" x14ac:dyDescent="0.25">
      <c r="K616" s="8"/>
    </row>
    <row r="617" spans="11:11" x14ac:dyDescent="0.25">
      <c r="K617" s="8"/>
    </row>
    <row r="618" spans="11:11" x14ac:dyDescent="0.25">
      <c r="K618" s="8"/>
    </row>
    <row r="619" spans="11:11" x14ac:dyDescent="0.25">
      <c r="K619" s="8"/>
    </row>
    <row r="620" spans="11:11" x14ac:dyDescent="0.25">
      <c r="K620" s="8"/>
    </row>
    <row r="621" spans="11:11" x14ac:dyDescent="0.25">
      <c r="K621" s="8"/>
    </row>
    <row r="622" spans="11:11" x14ac:dyDescent="0.25">
      <c r="K622" s="8"/>
    </row>
    <row r="623" spans="11:11" x14ac:dyDescent="0.25">
      <c r="K623" s="8"/>
    </row>
    <row r="624" spans="11:11" x14ac:dyDescent="0.25">
      <c r="K624" s="8"/>
    </row>
    <row r="625" spans="11:11" x14ac:dyDescent="0.25">
      <c r="K625" s="8"/>
    </row>
    <row r="626" spans="11:11" x14ac:dyDescent="0.25">
      <c r="K626" s="8"/>
    </row>
    <row r="627" spans="11:11" x14ac:dyDescent="0.25">
      <c r="K627" s="8"/>
    </row>
    <row r="628" spans="11:11" x14ac:dyDescent="0.25">
      <c r="K628" s="8"/>
    </row>
    <row r="629" spans="11:11" x14ac:dyDescent="0.25">
      <c r="K629" s="8"/>
    </row>
    <row r="630" spans="11:11" x14ac:dyDescent="0.25">
      <c r="K630" s="8"/>
    </row>
    <row r="631" spans="11:11" x14ac:dyDescent="0.25">
      <c r="K631" s="8"/>
    </row>
    <row r="632" spans="11:11" x14ac:dyDescent="0.25">
      <c r="K632" s="8"/>
    </row>
    <row r="633" spans="11:11" x14ac:dyDescent="0.25">
      <c r="K633" s="8"/>
    </row>
    <row r="634" spans="11:11" x14ac:dyDescent="0.25">
      <c r="K634" s="8"/>
    </row>
    <row r="635" spans="11:11" x14ac:dyDescent="0.25">
      <c r="K635" s="8"/>
    </row>
    <row r="636" spans="11:11" x14ac:dyDescent="0.25">
      <c r="K636" s="8"/>
    </row>
    <row r="637" spans="11:11" x14ac:dyDescent="0.25">
      <c r="K637" s="8"/>
    </row>
    <row r="638" spans="11:11" x14ac:dyDescent="0.25">
      <c r="K638" s="8"/>
    </row>
    <row r="639" spans="11:11" x14ac:dyDescent="0.25">
      <c r="K639" s="8"/>
    </row>
    <row r="640" spans="11:11" x14ac:dyDescent="0.25">
      <c r="K640" s="8"/>
    </row>
    <row r="641" spans="11:11" x14ac:dyDescent="0.25">
      <c r="K641" s="8"/>
    </row>
    <row r="642" spans="11:11" x14ac:dyDescent="0.25">
      <c r="K642" s="8"/>
    </row>
    <row r="643" spans="11:11" x14ac:dyDescent="0.25">
      <c r="K643" s="8"/>
    </row>
    <row r="644" spans="11:11" x14ac:dyDescent="0.25">
      <c r="K644" s="8"/>
    </row>
    <row r="645" spans="11:11" x14ac:dyDescent="0.25">
      <c r="K645" s="8"/>
    </row>
    <row r="646" spans="11:11" x14ac:dyDescent="0.25">
      <c r="K646" s="8"/>
    </row>
    <row r="647" spans="11:11" x14ac:dyDescent="0.25">
      <c r="K647" s="8"/>
    </row>
    <row r="648" spans="11:11" x14ac:dyDescent="0.25">
      <c r="K648" s="8"/>
    </row>
    <row r="649" spans="11:11" x14ac:dyDescent="0.25">
      <c r="K649" s="8"/>
    </row>
    <row r="650" spans="11:11" x14ac:dyDescent="0.25">
      <c r="K650" s="8"/>
    </row>
    <row r="651" spans="11:11" x14ac:dyDescent="0.25">
      <c r="K651" s="8"/>
    </row>
    <row r="652" spans="11:11" x14ac:dyDescent="0.25">
      <c r="K652" s="8"/>
    </row>
    <row r="653" spans="11:11" x14ac:dyDescent="0.25">
      <c r="K653" s="8"/>
    </row>
    <row r="654" spans="11:11" x14ac:dyDescent="0.25">
      <c r="K654" s="8"/>
    </row>
    <row r="655" spans="11:11" x14ac:dyDescent="0.25">
      <c r="K655" s="8"/>
    </row>
    <row r="656" spans="11:11" x14ac:dyDescent="0.25">
      <c r="K656" s="8"/>
    </row>
    <row r="657" spans="11:11" x14ac:dyDescent="0.25">
      <c r="K657" s="8"/>
    </row>
    <row r="658" spans="11:11" x14ac:dyDescent="0.25">
      <c r="K658" s="8"/>
    </row>
    <row r="659" spans="11:11" x14ac:dyDescent="0.25">
      <c r="K659" s="8"/>
    </row>
    <row r="660" spans="11:11" x14ac:dyDescent="0.25">
      <c r="K660" s="8"/>
    </row>
    <row r="661" spans="11:11" x14ac:dyDescent="0.25">
      <c r="K661" s="8"/>
    </row>
    <row r="662" spans="11:11" x14ac:dyDescent="0.25">
      <c r="K662" s="8"/>
    </row>
    <row r="663" spans="11:11" x14ac:dyDescent="0.25">
      <c r="K663" s="8"/>
    </row>
    <row r="664" spans="11:11" x14ac:dyDescent="0.25">
      <c r="K664" s="8"/>
    </row>
    <row r="665" spans="11:11" x14ac:dyDescent="0.25">
      <c r="K665" s="8"/>
    </row>
    <row r="666" spans="11:11" x14ac:dyDescent="0.25">
      <c r="K666" s="8"/>
    </row>
    <row r="667" spans="11:11" x14ac:dyDescent="0.25">
      <c r="K667" s="8"/>
    </row>
    <row r="668" spans="11:11" x14ac:dyDescent="0.25">
      <c r="K668" s="8"/>
    </row>
    <row r="669" spans="11:11" x14ac:dyDescent="0.25">
      <c r="K669" s="8"/>
    </row>
    <row r="670" spans="11:11" x14ac:dyDescent="0.25">
      <c r="K670" s="8"/>
    </row>
    <row r="671" spans="11:11" x14ac:dyDescent="0.25">
      <c r="K671" s="8"/>
    </row>
    <row r="672" spans="11:11" x14ac:dyDescent="0.25">
      <c r="K672" s="8"/>
    </row>
    <row r="673" spans="11:11" x14ac:dyDescent="0.25">
      <c r="K673" s="8"/>
    </row>
    <row r="674" spans="11:11" x14ac:dyDescent="0.25">
      <c r="K674" s="8"/>
    </row>
    <row r="675" spans="11:11" x14ac:dyDescent="0.25">
      <c r="K675" s="8"/>
    </row>
    <row r="676" spans="11:11" x14ac:dyDescent="0.25">
      <c r="K676" s="8"/>
    </row>
    <row r="677" spans="11:11" x14ac:dyDescent="0.25">
      <c r="K677" s="8"/>
    </row>
    <row r="678" spans="11:11" x14ac:dyDescent="0.25">
      <c r="K678" s="8"/>
    </row>
    <row r="679" spans="11:11" x14ac:dyDescent="0.25">
      <c r="K679" s="8"/>
    </row>
    <row r="680" spans="11:11" x14ac:dyDescent="0.25">
      <c r="K680" s="8"/>
    </row>
    <row r="681" spans="11:11" x14ac:dyDescent="0.25">
      <c r="K681" s="8"/>
    </row>
    <row r="682" spans="11:11" x14ac:dyDescent="0.25">
      <c r="K682" s="8"/>
    </row>
    <row r="683" spans="11:11" x14ac:dyDescent="0.25">
      <c r="K683" s="8"/>
    </row>
    <row r="684" spans="11:11" x14ac:dyDescent="0.25">
      <c r="K684" s="8"/>
    </row>
    <row r="685" spans="11:11" x14ac:dyDescent="0.25">
      <c r="K685" s="8"/>
    </row>
    <row r="686" spans="11:11" x14ac:dyDescent="0.25">
      <c r="K686" s="8"/>
    </row>
    <row r="687" spans="11:11" x14ac:dyDescent="0.25">
      <c r="K687" s="8"/>
    </row>
    <row r="688" spans="11:11" x14ac:dyDescent="0.25">
      <c r="K688" s="8"/>
    </row>
    <row r="689" spans="11:11" x14ac:dyDescent="0.25">
      <c r="K689" s="8"/>
    </row>
    <row r="690" spans="11:11" x14ac:dyDescent="0.25">
      <c r="K690" s="8"/>
    </row>
    <row r="691" spans="11:11" x14ac:dyDescent="0.25">
      <c r="K691" s="8"/>
    </row>
    <row r="692" spans="11:11" x14ac:dyDescent="0.25">
      <c r="K692" s="8"/>
    </row>
    <row r="693" spans="11:11" x14ac:dyDescent="0.25">
      <c r="K693" s="8"/>
    </row>
    <row r="694" spans="11:11" x14ac:dyDescent="0.25">
      <c r="K694" s="8"/>
    </row>
    <row r="695" spans="11:11" x14ac:dyDescent="0.25">
      <c r="K695" s="8"/>
    </row>
    <row r="696" spans="11:11" x14ac:dyDescent="0.25">
      <c r="K696" s="8"/>
    </row>
    <row r="697" spans="11:11" x14ac:dyDescent="0.25">
      <c r="K697" s="8"/>
    </row>
    <row r="698" spans="11:11" x14ac:dyDescent="0.25">
      <c r="K698" s="8"/>
    </row>
    <row r="699" spans="11:11" x14ac:dyDescent="0.25">
      <c r="K699" s="8"/>
    </row>
    <row r="700" spans="11:11" x14ac:dyDescent="0.25">
      <c r="K700" s="8"/>
    </row>
    <row r="701" spans="11:11" x14ac:dyDescent="0.25">
      <c r="K701" s="8"/>
    </row>
    <row r="702" spans="11:11" x14ac:dyDescent="0.25">
      <c r="K702" s="8"/>
    </row>
    <row r="703" spans="11:11" x14ac:dyDescent="0.25">
      <c r="K703" s="8"/>
    </row>
    <row r="704" spans="11:11" x14ac:dyDescent="0.25">
      <c r="K704" s="8"/>
    </row>
    <row r="705" spans="11:11" x14ac:dyDescent="0.25">
      <c r="K705" s="8"/>
    </row>
    <row r="706" spans="11:11" x14ac:dyDescent="0.25">
      <c r="K706" s="8"/>
    </row>
    <row r="707" spans="11:11" x14ac:dyDescent="0.25">
      <c r="K707" s="8"/>
    </row>
    <row r="708" spans="11:11" x14ac:dyDescent="0.25">
      <c r="K708" s="8"/>
    </row>
    <row r="709" spans="11:11" x14ac:dyDescent="0.25">
      <c r="K709" s="8"/>
    </row>
    <row r="710" spans="11:11" x14ac:dyDescent="0.25">
      <c r="K710" s="8"/>
    </row>
    <row r="711" spans="11:11" x14ac:dyDescent="0.25">
      <c r="K711" s="8"/>
    </row>
    <row r="712" spans="11:11" x14ac:dyDescent="0.25">
      <c r="K712" s="8"/>
    </row>
    <row r="713" spans="11:11" x14ac:dyDescent="0.25">
      <c r="K713" s="8"/>
    </row>
    <row r="714" spans="11:11" x14ac:dyDescent="0.25">
      <c r="K714" s="8"/>
    </row>
    <row r="715" spans="11:11" x14ac:dyDescent="0.25">
      <c r="K715" s="8"/>
    </row>
    <row r="716" spans="11:11" x14ac:dyDescent="0.25">
      <c r="K716" s="8"/>
    </row>
    <row r="717" spans="11:11" x14ac:dyDescent="0.25">
      <c r="K717" s="8"/>
    </row>
    <row r="718" spans="11:11" x14ac:dyDescent="0.25">
      <c r="K718" s="8"/>
    </row>
    <row r="719" spans="11:11" x14ac:dyDescent="0.25">
      <c r="K719" s="8"/>
    </row>
  </sheetData>
  <dataConsolidate/>
  <phoneticPr fontId="1" type="noConversion"/>
  <dataValidations count="3">
    <dataValidation type="textLength" allowBlank="1" showInputMessage="1" showErrorMessage="1" promptTitle="Campaign code" prompt="Campaign code format: _x000a_00###000_x000a_&lt;year&gt;&lt;owner&gt;&lt;number&gt;_x000a_Example: 21mkt001" sqref="L4:L41" xr:uid="{8ED2E8D0-13B1-489A-BB5C-BBC9BAEB7D81}">
      <formula1>7</formula1>
      <formula2>10</formula2>
    </dataValidation>
    <dataValidation allowBlank="1" showInputMessage="1" showErrorMessage="1" promptTitle="Extra info about your content" prompt="LEAVE OPEN IF NOT NEEDED_x000a_- experiment info_x000a_- test info_x000a_- variable info_x000a_- blog code info (check CK)_x000a_- focus keyword info voor search campaign_x000a_- other info " sqref="P4:P41" xr:uid="{EE3C2C4D-F771-491E-B4D2-A7EABB06D804}"/>
    <dataValidation allowBlank="1" showInputMessage="1" showErrorMessage="1" promptTitle="Extra info about your audience" prompt="LEAVE OPEN IF NOT NEEDED_x000a_- demo info_x000a_- interest info_x000a_- professional info_x000a_- other info" sqref="O5:O9 O11:O41" xr:uid="{376ED2CA-C7B9-45F8-A222-DB98B5B877EC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InputMessage="1" showErrorMessage="1" xr:uid="{8935F43D-9B99-47DB-99E7-79E7B027739E}">
          <x14:formula1>
            <xm:f>'DATA-social'!$G$3:$G$4</xm:f>
          </x14:formula1>
          <xm:sqref>G4:G41</xm:sqref>
        </x14:dataValidation>
        <x14:dataValidation type="list" allowBlank="1" showInputMessage="1" showErrorMessage="1" xr:uid="{C1FBF7EF-FB0A-434C-8561-A3C7CB5F5372}">
          <x14:formula1>
            <xm:f>'DATA-social'!$H$3:$H$4</xm:f>
          </x14:formula1>
          <xm:sqref>H4:H41</xm:sqref>
        </x14:dataValidation>
        <x14:dataValidation type="list" allowBlank="1" showInputMessage="1" showErrorMessage="1" xr:uid="{19882760-6182-4AE4-BDAF-2DE7BCC3528E}">
          <x14:formula1>
            <xm:f>'DATA-social'!$M$3:$M$10</xm:f>
          </x14:formula1>
          <xm:sqref>R4:R41</xm:sqref>
        </x14:dataValidation>
        <x14:dataValidation type="list" allowBlank="1" showInputMessage="1" showErrorMessage="1" xr:uid="{B309A1E9-E9D1-4A35-9160-ED35E0A0820A}">
          <x14:formula1>
            <xm:f>'DATA-social'!$C$3:$C$4</xm:f>
          </x14:formula1>
          <xm:sqref>C41</xm:sqref>
        </x14:dataValidation>
        <x14:dataValidation type="list" allowBlank="1" showInputMessage="1" showErrorMessage="1" xr:uid="{2981409D-A58E-4383-BF20-73A317246947}">
          <x14:formula1>
            <xm:f>'DATA-social'!$I$3:$I$14</xm:f>
          </x14:formula1>
          <xm:sqref>J41</xm:sqref>
        </x14:dataValidation>
        <x14:dataValidation type="list" allowBlank="1" showInputMessage="1" showErrorMessage="1" xr:uid="{F8091A52-14C2-4CCA-AD16-1F7C47CCB423}">
          <x14:formula1>
            <xm:f>'DATA-social'!$K$3:$K$14</xm:f>
          </x14:formula1>
          <xm:sqref>N41</xm:sqref>
        </x14:dataValidation>
        <x14:dataValidation type="list" allowBlank="1" showInputMessage="1" showErrorMessage="1" xr:uid="{57264E2E-A02E-4315-89EF-1F207ADBA44C}">
          <x14:formula1>
            <xm:f>'DATA-social'!$B$3:$B$11</xm:f>
          </x14:formula1>
          <xm:sqref>B41</xm:sqref>
        </x14:dataValidation>
        <x14:dataValidation type="list" allowBlank="1" showInputMessage="1" showErrorMessage="1" xr:uid="{26982E5C-DFD1-46C8-B574-D86DDF4BE648}">
          <x14:formula1>
            <xm:f>'DATA-social'!$B$3:$B$12</xm:f>
          </x14:formula1>
          <xm:sqref>B4:B40</xm:sqref>
        </x14:dataValidation>
        <x14:dataValidation type="list" allowBlank="1" showInputMessage="1" showErrorMessage="1" xr:uid="{C8352718-B05E-4D79-9759-B6CD818696EA}">
          <x14:formula1>
            <xm:f>'DATA-social'!$C$3</xm:f>
          </x14:formula1>
          <xm:sqref>C4:C40</xm:sqref>
        </x14:dataValidation>
        <x14:dataValidation type="list" allowBlank="1" showInputMessage="1" showErrorMessage="1" xr:uid="{90ECE3EF-FED5-452D-8BB9-BCC09FC7EFCE}">
          <x14:formula1>
            <xm:f>'DATA-social'!$D$3:$D$12</xm:f>
          </x14:formula1>
          <xm:sqref>D4:D40</xm:sqref>
        </x14:dataValidation>
        <x14:dataValidation type="list" allowBlank="1" showInputMessage="1" showErrorMessage="1" xr:uid="{D979C2BF-6C50-4BE0-BE9D-E758933411D8}">
          <x14:formula1>
            <xm:f>'DATA-social'!$I$3:$I$12</xm:f>
          </x14:formula1>
          <xm:sqref>J4:J40</xm:sqref>
        </x14:dataValidation>
        <x14:dataValidation type="list" allowBlank="1" showInputMessage="1" showErrorMessage="1" xr:uid="{6A949300-55D5-425E-9145-BE730ED8C4C8}">
          <x14:formula1>
            <xm:f>'DATA-social'!$K$3:$K$12</xm:f>
          </x14:formula1>
          <xm:sqref>N4:N40</xm:sqref>
        </x14:dataValidation>
        <x14:dataValidation type="list" allowBlank="1" showInputMessage="1" showErrorMessage="1" xr:uid="{E6AC12D7-91A5-4408-BBB8-9CCEEEE7B57A}">
          <x14:formula1>
            <xm:f>LEGEND!$X$2:$X$11</xm:f>
          </x14:formula1>
          <xm:sqref>Q4:Q50</xm:sqref>
        </x14:dataValidation>
        <x14:dataValidation type="list" allowBlank="1" showInputMessage="1" showErrorMessage="1" xr:uid="{D7E94FEA-2B35-46D4-98D4-CF5774AEC3B1}">
          <x14:formula1>
            <xm:f>LEGEND!$L$2:$L$5</xm:f>
          </x14:formula1>
          <xm:sqref>I4:I50</xm:sqref>
        </x14:dataValidation>
        <x14:dataValidation type="list" allowBlank="1" showInputMessage="1" showErrorMessage="1" xr:uid="{AB1292A0-64C7-438B-BEB8-39F401665FE4}">
          <x14:formula1>
            <xm:f>LEGEND!$C$2:$C$17</xm:f>
          </x14:formula1>
          <xm:sqref>D41</xm:sqref>
        </x14:dataValidation>
        <x14:dataValidation type="list" allowBlank="1" showInputMessage="1" showErrorMessage="1" xr:uid="{622989FE-A1D5-4EFE-9488-75556D97F236}">
          <x14:formula1>
            <xm:f>LEGEND!$S$2:$S$11</xm:f>
          </x14:formula1>
          <xm:sqref>M4:M1048576</xm:sqref>
        </x14:dataValidation>
        <x14:dataValidation type="list" allowBlank="1" showInputMessage="1" showErrorMessage="1" xr:uid="{6D4DFA67-6DE5-45B8-8099-700DB2ADCA6C}">
          <x14:formula1>
            <xm:f>LEGEND!$G$2:$G$20</xm:f>
          </x14:formula1>
          <xm:sqref>F4:F1048576</xm:sqref>
        </x14:dataValidation>
        <x14:dataValidation type="list" allowBlank="1" showInputMessage="1" showErrorMessage="1" xr:uid="{10844945-8C28-4300-91D4-56EE5478E21D}">
          <x14:formula1>
            <xm:f>LEGEND!$E$2:$E$27</xm:f>
          </x14:formula1>
          <xm:sqref>E4:E1048576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F9E14-A492-48DC-AEFA-FDB4F99FE0C0}">
  <dimension ref="A1:AH101"/>
  <sheetViews>
    <sheetView zoomScale="110" zoomScaleNormal="11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E8" sqref="E8"/>
    </sheetView>
  </sheetViews>
  <sheetFormatPr defaultRowHeight="15" x14ac:dyDescent="0.25"/>
  <cols>
    <col min="1" max="1" width="12.28515625" customWidth="1"/>
    <col min="2" max="3" width="15.7109375" style="8" customWidth="1"/>
    <col min="4" max="4" width="22.5703125" style="8" customWidth="1"/>
    <col min="5" max="6" width="15.7109375" style="8" customWidth="1"/>
    <col min="7" max="7" width="19.5703125" style="8" customWidth="1"/>
    <col min="8" max="8" width="16.7109375" style="8" bestFit="1" customWidth="1"/>
    <col min="9" max="9" width="16.7109375" style="8" customWidth="1"/>
    <col min="10" max="10" width="15.7109375" style="8" customWidth="1"/>
    <col min="11" max="12" width="23" style="8" customWidth="1"/>
    <col min="13" max="13" width="33.140625" style="8" customWidth="1"/>
    <col min="14" max="14" width="49.140625" customWidth="1"/>
    <col min="15" max="15" width="26.85546875" bestFit="1" customWidth="1"/>
    <col min="16" max="16" width="26.7109375" style="8" bestFit="1" customWidth="1"/>
    <col min="17" max="17" width="18" bestFit="1" customWidth="1"/>
    <col min="18" max="18" width="21.140625" style="8" customWidth="1"/>
    <col min="19" max="19" width="18.28515625" customWidth="1"/>
    <col min="20" max="22" width="8.7109375" hidden="1" customWidth="1"/>
    <col min="23" max="23" width="49.5703125" style="15" bestFit="1" customWidth="1"/>
    <col min="24" max="24" width="48.7109375" style="15" customWidth="1"/>
    <col min="25" max="25" width="41" style="15" bestFit="1" customWidth="1"/>
    <col min="26" max="32" width="8.85546875" hidden="1" customWidth="1"/>
    <col min="33" max="33" width="141.7109375" style="17" hidden="1" customWidth="1"/>
    <col min="34" max="34" width="141.7109375" style="17" customWidth="1"/>
    <col min="40" max="40" width="60" customWidth="1"/>
  </cols>
  <sheetData>
    <row r="1" spans="1:34" s="10" customFormat="1" ht="45" x14ac:dyDescent="0.25">
      <c r="B1" s="11" t="s">
        <v>0</v>
      </c>
      <c r="C1" s="11" t="s">
        <v>0</v>
      </c>
      <c r="D1" s="11" t="s">
        <v>0</v>
      </c>
      <c r="E1" s="11" t="s">
        <v>0</v>
      </c>
      <c r="F1" s="11" t="s">
        <v>0</v>
      </c>
      <c r="G1" s="11" t="s">
        <v>0</v>
      </c>
      <c r="H1" s="11" t="s">
        <v>0</v>
      </c>
      <c r="I1" s="11" t="s">
        <v>0</v>
      </c>
      <c r="J1" s="11" t="s">
        <v>0</v>
      </c>
      <c r="K1" s="12" t="s">
        <v>1</v>
      </c>
      <c r="L1" s="12" t="s">
        <v>2</v>
      </c>
      <c r="M1" s="11" t="s">
        <v>3</v>
      </c>
      <c r="N1" s="20" t="s">
        <v>278</v>
      </c>
      <c r="O1" s="13" t="s">
        <v>4</v>
      </c>
      <c r="P1" s="12" t="s">
        <v>77</v>
      </c>
      <c r="Q1" s="13" t="s">
        <v>4</v>
      </c>
      <c r="R1" s="12" t="s">
        <v>78</v>
      </c>
      <c r="S1" s="13" t="s">
        <v>4</v>
      </c>
      <c r="W1" s="18" t="s">
        <v>79</v>
      </c>
      <c r="X1" s="18" t="s">
        <v>80</v>
      </c>
      <c r="Y1" s="18" t="s">
        <v>81</v>
      </c>
      <c r="AG1" s="19" t="s">
        <v>82</v>
      </c>
      <c r="AH1" s="19" t="s">
        <v>83</v>
      </c>
    </row>
    <row r="2" spans="1:34" s="5" customFormat="1" ht="213" customHeight="1" x14ac:dyDescent="0.25">
      <c r="A2" s="4"/>
      <c r="B2" s="6" t="s">
        <v>84</v>
      </c>
      <c r="C2" s="6" t="s">
        <v>85</v>
      </c>
      <c r="D2" s="6" t="s">
        <v>86</v>
      </c>
      <c r="E2" s="6" t="s">
        <v>87</v>
      </c>
      <c r="F2" s="6" t="s">
        <v>9</v>
      </c>
      <c r="G2" s="6" t="s">
        <v>10</v>
      </c>
      <c r="H2" s="6" t="s">
        <v>88</v>
      </c>
      <c r="I2" s="6" t="s">
        <v>275</v>
      </c>
      <c r="J2" s="6" t="s">
        <v>263</v>
      </c>
      <c r="K2" s="6" t="s">
        <v>89</v>
      </c>
      <c r="L2" s="6" t="s">
        <v>13</v>
      </c>
      <c r="M2" s="6" t="s">
        <v>334</v>
      </c>
      <c r="N2" s="6" t="s">
        <v>90</v>
      </c>
      <c r="O2" s="6" t="s">
        <v>91</v>
      </c>
      <c r="Q2" s="6" t="s">
        <v>92</v>
      </c>
      <c r="R2" s="6" t="s">
        <v>93</v>
      </c>
      <c r="S2" s="5" t="s">
        <v>17</v>
      </c>
      <c r="W2" s="5" t="s">
        <v>94</v>
      </c>
      <c r="X2" s="5" t="s">
        <v>95</v>
      </c>
      <c r="Y2" s="5" t="s">
        <v>96</v>
      </c>
    </row>
    <row r="3" spans="1:34" s="2" customFormat="1" x14ac:dyDescent="0.25">
      <c r="B3" s="7" t="s">
        <v>21</v>
      </c>
      <c r="C3" s="7" t="s">
        <v>22</v>
      </c>
      <c r="D3" s="7" t="s">
        <v>23</v>
      </c>
      <c r="E3" s="7" t="s">
        <v>24</v>
      </c>
      <c r="F3" s="7" t="s">
        <v>25</v>
      </c>
      <c r="G3" s="7" t="s">
        <v>26</v>
      </c>
      <c r="H3" s="7" t="s">
        <v>27</v>
      </c>
      <c r="I3" s="7" t="s">
        <v>271</v>
      </c>
      <c r="J3" s="7" t="s">
        <v>28</v>
      </c>
      <c r="K3" s="7" t="s">
        <v>29</v>
      </c>
      <c r="L3" s="7" t="s">
        <v>30</v>
      </c>
      <c r="M3" s="7" t="s">
        <v>31</v>
      </c>
      <c r="N3" s="2" t="s">
        <v>32</v>
      </c>
      <c r="O3" s="2" t="s">
        <v>33</v>
      </c>
      <c r="P3" s="7" t="s">
        <v>97</v>
      </c>
      <c r="Q3" s="2" t="s">
        <v>34</v>
      </c>
      <c r="R3" s="7" t="s">
        <v>35</v>
      </c>
      <c r="S3" s="2" t="s">
        <v>36</v>
      </c>
      <c r="T3" s="2" t="s">
        <v>37</v>
      </c>
      <c r="U3" s="2" t="s">
        <v>38</v>
      </c>
      <c r="V3" s="2" t="s">
        <v>39</v>
      </c>
      <c r="W3" s="14" t="s">
        <v>29</v>
      </c>
      <c r="X3" s="14" t="s">
        <v>98</v>
      </c>
      <c r="Y3" s="14" t="s">
        <v>41</v>
      </c>
      <c r="Z3" s="1" t="s">
        <v>42</v>
      </c>
      <c r="AA3" s="1" t="s">
        <v>43</v>
      </c>
      <c r="AB3" s="1" t="s">
        <v>18</v>
      </c>
      <c r="AC3" s="1" t="s">
        <v>19</v>
      </c>
      <c r="AD3" s="1" t="s">
        <v>99</v>
      </c>
      <c r="AE3" s="1" t="s">
        <v>100</v>
      </c>
      <c r="AF3" s="1" t="s">
        <v>101</v>
      </c>
      <c r="AG3" s="16" t="s">
        <v>44</v>
      </c>
      <c r="AH3" s="16" t="s">
        <v>44</v>
      </c>
    </row>
    <row r="4" spans="1:34" x14ac:dyDescent="0.25">
      <c r="A4">
        <v>1</v>
      </c>
      <c r="B4" s="8" t="s">
        <v>102</v>
      </c>
      <c r="C4" s="8" t="s">
        <v>46</v>
      </c>
      <c r="D4" s="8" t="s">
        <v>103</v>
      </c>
      <c r="E4" s="8" t="s">
        <v>371</v>
      </c>
      <c r="F4" s="8" t="s">
        <v>105</v>
      </c>
      <c r="G4" s="8" t="s">
        <v>70</v>
      </c>
      <c r="H4" s="8" t="s">
        <v>106</v>
      </c>
      <c r="I4" s="8" t="s">
        <v>274</v>
      </c>
      <c r="J4" s="8" t="s">
        <v>107</v>
      </c>
      <c r="K4" s="8" t="s">
        <v>52</v>
      </c>
      <c r="L4" s="8" t="s">
        <v>53</v>
      </c>
      <c r="M4" s="8" t="s">
        <v>73</v>
      </c>
      <c r="P4" s="8" t="s">
        <v>108</v>
      </c>
      <c r="R4" s="8" t="s">
        <v>109</v>
      </c>
      <c r="S4">
        <v>1</v>
      </c>
      <c r="T4" t="str">
        <f>_xlfn.TEXTJOIN("-",,D4,E4,F4,G4,H4,I4,J4,K4,L4,M4,N4)</f>
        <v>go-uk-en-b-ao-bofu-search-example1-00xxx000-all</v>
      </c>
      <c r="U4" t="str">
        <f>_xlfn.TEXTJOIN("-",,M4,N4,O4,P4)</f>
        <v>all-sdworx</v>
      </c>
      <c r="V4" t="str">
        <f>_xlfn.TEXTJOIN("-",,Q4,R4,S4)</f>
        <v>resp-ad-1</v>
      </c>
      <c r="W4" s="15" t="str">
        <f t="shared" ref="W4:Y5" si="0">LOWER(T4)</f>
        <v>go-uk-en-b-ao-bofu-search-example1-00xxx000-all</v>
      </c>
      <c r="X4" s="15" t="str">
        <f t="shared" si="0"/>
        <v>all-sdworx</v>
      </c>
      <c r="Y4" s="15" t="str">
        <f t="shared" si="0"/>
        <v>resp-ad-1</v>
      </c>
      <c r="Z4" t="str">
        <f t="shared" ref="Z4:Z33" si="1">_xlfn.CONCAT("?utm_source=",B4)</f>
        <v>?utm_source=google</v>
      </c>
      <c r="AA4" t="str">
        <f t="shared" ref="AA4:AA33" si="2">_xlfn.CONCAT("&amp;utm_medium=",C4)</f>
        <v>&amp;utm_medium=cpc</v>
      </c>
      <c r="AB4" t="str">
        <f t="shared" ref="AB4:AB33" si="3">_xlfn.CONCAT("&amp;utm_campaign=",W4)</f>
        <v>&amp;utm_campaign=go-uk-en-b-ao-bofu-search-example1-00xxx000-all</v>
      </c>
      <c r="AC4" t="str">
        <f t="shared" ref="AC4:AC33" si="4">_xlfn.CONCAT("&amp;utm_content=",X4,"-",Y4)</f>
        <v>&amp;utm_content=all-sdworx-resp-ad-1</v>
      </c>
      <c r="AD4" t="s">
        <v>110</v>
      </c>
      <c r="AE4" t="s">
        <v>111</v>
      </c>
      <c r="AF4" t="s">
        <v>112</v>
      </c>
      <c r="AG4" s="17" t="str">
        <f>_xlfn.CONCAT(Z4,AA4,AB4,AC4)</f>
        <v>?utm_source=google&amp;utm_medium=cpc&amp;utm_campaign=go-uk-en-b-ao-bofu-search-example1-00xxx000-all&amp;utm_content=all-sdworx-resp-ad-1</v>
      </c>
      <c r="AH4" s="17" t="str">
        <f>_xlfn.CONCAT(AF4,Z4,AA4,AB4,AD4)</f>
        <v>{lpurl}?utm_source=google&amp;utm_medium=cpc&amp;utm_campaign=go-uk-en-b-ao-bofu-search-example1-00xxx000-all&amp;utm_keyword={keyword}</v>
      </c>
    </row>
    <row r="5" spans="1:34" x14ac:dyDescent="0.25">
      <c r="A5">
        <v>2</v>
      </c>
      <c r="B5" s="8" t="s">
        <v>113</v>
      </c>
      <c r="C5" s="8" t="s">
        <v>114</v>
      </c>
      <c r="D5" s="8" t="s">
        <v>115</v>
      </c>
      <c r="E5" s="8" t="s">
        <v>48</v>
      </c>
      <c r="F5" s="8" t="s">
        <v>48</v>
      </c>
      <c r="G5" s="8" t="s">
        <v>49</v>
      </c>
      <c r="H5" s="8" t="s">
        <v>50</v>
      </c>
      <c r="I5" s="8" t="s">
        <v>273</v>
      </c>
      <c r="J5" s="8" t="s">
        <v>114</v>
      </c>
      <c r="K5" s="8" t="s">
        <v>63</v>
      </c>
      <c r="L5" s="8" t="s">
        <v>53</v>
      </c>
      <c r="M5" s="8" t="s">
        <v>64</v>
      </c>
      <c r="P5" s="8" t="s">
        <v>117</v>
      </c>
      <c r="R5" s="8" t="s">
        <v>118</v>
      </c>
      <c r="S5">
        <v>1</v>
      </c>
      <c r="T5" t="str">
        <f t="shared" ref="T5:T51" si="5">_xlfn.TEXTJOIN("-",,D5,E5,F5,G5,H5,I5,J5,K5,L5,M5,N5)</f>
        <v>bi-de-de-nb-tl-mofu-display-example2-00xxx000-sme</v>
      </c>
      <c r="U5" t="str">
        <f t="shared" ref="U5:U51" si="6">_xlfn.TEXTJOIN("-",,M5,N5,O5,P5)</f>
        <v>sme-banners-eblox</v>
      </c>
      <c r="V5" t="str">
        <f t="shared" ref="V5:V51" si="7">_xlfn.TEXTJOIN("-",,Q5,R5,S5)</f>
        <v>banner-1</v>
      </c>
      <c r="W5" s="15" t="str">
        <f t="shared" si="0"/>
        <v>bi-de-de-nb-tl-mofu-display-example2-00xxx000-sme</v>
      </c>
      <c r="X5" s="15" t="str">
        <f t="shared" si="0"/>
        <v>sme-banners-eblox</v>
      </c>
      <c r="Y5" s="15" t="str">
        <f t="shared" si="0"/>
        <v>banner-1</v>
      </c>
      <c r="Z5" t="str">
        <f t="shared" si="1"/>
        <v>?utm_source=bing</v>
      </c>
      <c r="AA5" t="str">
        <f t="shared" si="2"/>
        <v>&amp;utm_medium=display</v>
      </c>
      <c r="AB5" t="str">
        <f t="shared" si="3"/>
        <v>&amp;utm_campaign=bi-de-de-nb-tl-mofu-display-example2-00xxx000-sme</v>
      </c>
      <c r="AC5" t="str">
        <f t="shared" si="4"/>
        <v>&amp;utm_content=sme-banners-eblox-banner-1</v>
      </c>
      <c r="AD5" t="s">
        <v>110</v>
      </c>
      <c r="AE5" t="s">
        <v>111</v>
      </c>
      <c r="AF5" t="s">
        <v>112</v>
      </c>
      <c r="AG5" s="17" t="str">
        <f t="shared" ref="AG5:AG33" si="8">_xlfn.CONCAT(Z5,AA5,AB5,AC5)</f>
        <v>?utm_source=bing&amp;utm_medium=display&amp;utm_campaign=bi-de-de-nb-tl-mofu-display-example2-00xxx000-sme&amp;utm_content=sme-banners-eblox-banner-1</v>
      </c>
      <c r="AH5" s="17" t="str">
        <f t="shared" ref="AH5:AH32" si="9">_xlfn.CONCAT(AF5,Z5,AA5,AB5,AD5)</f>
        <v>{lpurl}?utm_source=bing&amp;utm_medium=display&amp;utm_campaign=bi-de-de-nb-tl-mofu-display-example2-00xxx000-sme&amp;utm_keyword={keyword}</v>
      </c>
    </row>
    <row r="6" spans="1:34" x14ac:dyDescent="0.25">
      <c r="A6">
        <v>3</v>
      </c>
      <c r="B6" s="8" t="s">
        <v>119</v>
      </c>
      <c r="C6" s="8" t="s">
        <v>46</v>
      </c>
      <c r="D6" s="8" t="s">
        <v>120</v>
      </c>
      <c r="E6" s="8" t="s">
        <v>61</v>
      </c>
      <c r="F6" s="8" t="s">
        <v>61</v>
      </c>
      <c r="G6" s="8" t="s">
        <v>49</v>
      </c>
      <c r="H6" s="8" t="s">
        <v>50</v>
      </c>
      <c r="I6" s="8" t="s">
        <v>272</v>
      </c>
      <c r="J6" s="8" t="s">
        <v>71</v>
      </c>
      <c r="K6" s="8" t="s">
        <v>72</v>
      </c>
      <c r="L6" s="8" t="s">
        <v>53</v>
      </c>
      <c r="M6" s="8" t="s">
        <v>54</v>
      </c>
      <c r="P6" s="8" t="s">
        <v>121</v>
      </c>
      <c r="R6" s="8" t="s">
        <v>71</v>
      </c>
      <c r="S6">
        <v>1</v>
      </c>
      <c r="T6" t="str">
        <f t="shared" si="5"/>
        <v>yt-nl-nl-nb-tl-tofu-video-example3-00xxx000-get</v>
      </c>
      <c r="U6" t="str">
        <f t="shared" si="6"/>
        <v>get-video-diversity</v>
      </c>
      <c r="V6" t="str">
        <f t="shared" si="7"/>
        <v>video-1</v>
      </c>
      <c r="W6" s="15" t="str">
        <f t="shared" ref="W6:Y36" si="10">LOWER(T6)</f>
        <v>yt-nl-nl-nb-tl-tofu-video-example3-00xxx000-get</v>
      </c>
      <c r="X6" s="15" t="str">
        <f t="shared" si="10"/>
        <v>get-video-diversity</v>
      </c>
      <c r="Y6" s="15" t="str">
        <f t="shared" si="10"/>
        <v>video-1</v>
      </c>
      <c r="Z6" t="str">
        <f t="shared" si="1"/>
        <v>?utm_source=youtube</v>
      </c>
      <c r="AA6" t="str">
        <f t="shared" si="2"/>
        <v>&amp;utm_medium=cpc</v>
      </c>
      <c r="AB6" t="str">
        <f t="shared" si="3"/>
        <v>&amp;utm_campaign=yt-nl-nl-nb-tl-tofu-video-example3-00xxx000-get</v>
      </c>
      <c r="AC6" t="str">
        <f t="shared" si="4"/>
        <v>&amp;utm_content=get-video-diversity-video-1</v>
      </c>
      <c r="AD6" t="s">
        <v>110</v>
      </c>
      <c r="AE6" t="s">
        <v>111</v>
      </c>
      <c r="AF6" t="s">
        <v>112</v>
      </c>
      <c r="AG6" s="17" t="str">
        <f t="shared" si="8"/>
        <v>?utm_source=youtube&amp;utm_medium=cpc&amp;utm_campaign=yt-nl-nl-nb-tl-tofu-video-example3-00xxx000-get&amp;utm_content=get-video-diversity-video-1</v>
      </c>
      <c r="AH6" s="17" t="str">
        <f t="shared" si="9"/>
        <v>{lpurl}?utm_source=youtube&amp;utm_medium=cpc&amp;utm_campaign=yt-nl-nl-nb-tl-tofu-video-example3-00xxx000-get&amp;utm_keyword={keyword}</v>
      </c>
    </row>
    <row r="7" spans="1:34" x14ac:dyDescent="0.25">
      <c r="A7">
        <v>4</v>
      </c>
      <c r="L7" s="8" t="s">
        <v>53</v>
      </c>
      <c r="T7" t="str">
        <f t="shared" si="5"/>
        <v>00xxx000</v>
      </c>
      <c r="U7" t="str">
        <f t="shared" si="6"/>
        <v/>
      </c>
      <c r="V7" t="str">
        <f t="shared" si="7"/>
        <v/>
      </c>
      <c r="W7" s="15" t="str">
        <f t="shared" si="10"/>
        <v>00xxx000</v>
      </c>
      <c r="X7" s="15" t="str">
        <f t="shared" si="10"/>
        <v/>
      </c>
      <c r="Y7" s="15" t="str">
        <f t="shared" si="10"/>
        <v/>
      </c>
      <c r="Z7" t="str">
        <f t="shared" si="1"/>
        <v>?utm_source=</v>
      </c>
      <c r="AA7" t="str">
        <f t="shared" si="2"/>
        <v>&amp;utm_medium=</v>
      </c>
      <c r="AB7" t="str">
        <f t="shared" si="3"/>
        <v>&amp;utm_campaign=00xxx000</v>
      </c>
      <c r="AC7" t="str">
        <f t="shared" si="4"/>
        <v>&amp;utm_content=-</v>
      </c>
      <c r="AD7" t="s">
        <v>110</v>
      </c>
      <c r="AE7" t="s">
        <v>111</v>
      </c>
      <c r="AF7" t="s">
        <v>112</v>
      </c>
      <c r="AG7" s="17" t="str">
        <f t="shared" si="8"/>
        <v>?utm_source=&amp;utm_medium=&amp;utm_campaign=00xxx000&amp;utm_content=-</v>
      </c>
      <c r="AH7" s="17" t="str">
        <f t="shared" si="9"/>
        <v>{lpurl}?utm_source=&amp;utm_medium=&amp;utm_campaign=00xxx000&amp;utm_keyword={keyword}</v>
      </c>
    </row>
    <row r="8" spans="1:34" x14ac:dyDescent="0.25">
      <c r="A8">
        <v>5</v>
      </c>
      <c r="L8" s="8" t="s">
        <v>53</v>
      </c>
      <c r="T8" t="str">
        <f t="shared" si="5"/>
        <v>00xxx000</v>
      </c>
      <c r="U8" t="str">
        <f t="shared" si="6"/>
        <v/>
      </c>
      <c r="V8" t="str">
        <f t="shared" si="7"/>
        <v/>
      </c>
      <c r="W8" s="15" t="str">
        <f t="shared" si="10"/>
        <v>00xxx000</v>
      </c>
      <c r="X8" s="15" t="str">
        <f>LOWER(U8)</f>
        <v/>
      </c>
      <c r="Y8" s="15" t="str">
        <f t="shared" si="10"/>
        <v/>
      </c>
      <c r="Z8" t="str">
        <f t="shared" si="1"/>
        <v>?utm_source=</v>
      </c>
      <c r="AA8" t="str">
        <f t="shared" si="2"/>
        <v>&amp;utm_medium=</v>
      </c>
      <c r="AB8" t="str">
        <f t="shared" si="3"/>
        <v>&amp;utm_campaign=00xxx000</v>
      </c>
      <c r="AC8" t="str">
        <f t="shared" si="4"/>
        <v>&amp;utm_content=-</v>
      </c>
      <c r="AD8" t="s">
        <v>110</v>
      </c>
      <c r="AE8" t="s">
        <v>111</v>
      </c>
      <c r="AF8" t="s">
        <v>112</v>
      </c>
      <c r="AG8" s="17" t="str">
        <f t="shared" si="8"/>
        <v>?utm_source=&amp;utm_medium=&amp;utm_campaign=00xxx000&amp;utm_content=-</v>
      </c>
      <c r="AH8" s="17" t="str">
        <f t="shared" si="9"/>
        <v>{lpurl}?utm_source=&amp;utm_medium=&amp;utm_campaign=00xxx000&amp;utm_keyword={keyword}</v>
      </c>
    </row>
    <row r="9" spans="1:34" x14ac:dyDescent="0.25">
      <c r="A9">
        <v>6</v>
      </c>
      <c r="L9" s="8" t="s">
        <v>53</v>
      </c>
      <c r="T9" t="str">
        <f t="shared" si="5"/>
        <v>00xxx000</v>
      </c>
      <c r="U9" t="str">
        <f t="shared" si="6"/>
        <v/>
      </c>
      <c r="V9" t="str">
        <f t="shared" si="7"/>
        <v/>
      </c>
      <c r="W9" s="15" t="str">
        <f t="shared" si="10"/>
        <v>00xxx000</v>
      </c>
      <c r="X9" s="15" t="str">
        <f t="shared" si="10"/>
        <v/>
      </c>
      <c r="Y9" s="15" t="str">
        <f t="shared" si="10"/>
        <v/>
      </c>
      <c r="Z9" t="str">
        <f t="shared" si="1"/>
        <v>?utm_source=</v>
      </c>
      <c r="AA9" t="str">
        <f t="shared" si="2"/>
        <v>&amp;utm_medium=</v>
      </c>
      <c r="AB9" t="str">
        <f t="shared" si="3"/>
        <v>&amp;utm_campaign=00xxx000</v>
      </c>
      <c r="AC9" t="str">
        <f t="shared" si="4"/>
        <v>&amp;utm_content=-</v>
      </c>
      <c r="AD9" t="s">
        <v>110</v>
      </c>
      <c r="AE9" t="s">
        <v>111</v>
      </c>
      <c r="AF9" t="s">
        <v>112</v>
      </c>
      <c r="AG9" s="17" t="str">
        <f t="shared" si="8"/>
        <v>?utm_source=&amp;utm_medium=&amp;utm_campaign=00xxx000&amp;utm_content=-</v>
      </c>
      <c r="AH9" s="17" t="str">
        <f t="shared" si="9"/>
        <v>{lpurl}?utm_source=&amp;utm_medium=&amp;utm_campaign=00xxx000&amp;utm_keyword={keyword}</v>
      </c>
    </row>
    <row r="10" spans="1:34" x14ac:dyDescent="0.25">
      <c r="A10">
        <v>7</v>
      </c>
      <c r="L10" s="8" t="s">
        <v>53</v>
      </c>
      <c r="T10" t="str">
        <f t="shared" si="5"/>
        <v>00xxx000</v>
      </c>
      <c r="U10" t="str">
        <f t="shared" si="6"/>
        <v/>
      </c>
      <c r="V10" t="str">
        <f t="shared" si="7"/>
        <v/>
      </c>
      <c r="W10" s="15" t="str">
        <f t="shared" si="10"/>
        <v>00xxx000</v>
      </c>
      <c r="X10" s="15" t="str">
        <f t="shared" si="10"/>
        <v/>
      </c>
      <c r="Y10" s="15" t="str">
        <f t="shared" si="10"/>
        <v/>
      </c>
      <c r="Z10" t="str">
        <f t="shared" si="1"/>
        <v>?utm_source=</v>
      </c>
      <c r="AA10" t="str">
        <f t="shared" si="2"/>
        <v>&amp;utm_medium=</v>
      </c>
      <c r="AB10" t="str">
        <f t="shared" si="3"/>
        <v>&amp;utm_campaign=00xxx000</v>
      </c>
      <c r="AC10" t="str">
        <f t="shared" si="4"/>
        <v>&amp;utm_content=-</v>
      </c>
      <c r="AD10" t="s">
        <v>110</v>
      </c>
      <c r="AE10" t="s">
        <v>111</v>
      </c>
      <c r="AF10" t="s">
        <v>112</v>
      </c>
      <c r="AG10" s="17" t="str">
        <f t="shared" si="8"/>
        <v>?utm_source=&amp;utm_medium=&amp;utm_campaign=00xxx000&amp;utm_content=-</v>
      </c>
      <c r="AH10" s="17" t="str">
        <f t="shared" si="9"/>
        <v>{lpurl}?utm_source=&amp;utm_medium=&amp;utm_campaign=00xxx000&amp;utm_keyword={keyword}</v>
      </c>
    </row>
    <row r="11" spans="1:34" x14ac:dyDescent="0.25">
      <c r="A11">
        <v>10</v>
      </c>
      <c r="L11" s="8" t="s">
        <v>53</v>
      </c>
      <c r="T11" t="str">
        <f t="shared" si="5"/>
        <v>00xxx000</v>
      </c>
      <c r="U11" t="str">
        <f t="shared" si="6"/>
        <v/>
      </c>
      <c r="V11" t="str">
        <f t="shared" si="7"/>
        <v/>
      </c>
      <c r="W11" s="15" t="str">
        <f t="shared" si="10"/>
        <v>00xxx000</v>
      </c>
      <c r="X11" s="15" t="str">
        <f t="shared" si="10"/>
        <v/>
      </c>
      <c r="Y11" s="15" t="str">
        <f t="shared" si="10"/>
        <v/>
      </c>
      <c r="Z11" t="str">
        <f t="shared" si="1"/>
        <v>?utm_source=</v>
      </c>
      <c r="AA11" t="str">
        <f t="shared" si="2"/>
        <v>&amp;utm_medium=</v>
      </c>
      <c r="AB11" t="str">
        <f t="shared" si="3"/>
        <v>&amp;utm_campaign=00xxx000</v>
      </c>
      <c r="AC11" t="str">
        <f t="shared" si="4"/>
        <v>&amp;utm_content=-</v>
      </c>
      <c r="AD11" t="s">
        <v>110</v>
      </c>
      <c r="AE11" t="s">
        <v>111</v>
      </c>
      <c r="AF11" t="s">
        <v>112</v>
      </c>
      <c r="AG11" s="17" t="str">
        <f t="shared" si="8"/>
        <v>?utm_source=&amp;utm_medium=&amp;utm_campaign=00xxx000&amp;utm_content=-</v>
      </c>
      <c r="AH11" s="17" t="str">
        <f t="shared" si="9"/>
        <v>{lpurl}?utm_source=&amp;utm_medium=&amp;utm_campaign=00xxx000&amp;utm_keyword={keyword}</v>
      </c>
    </row>
    <row r="12" spans="1:34" x14ac:dyDescent="0.25">
      <c r="A12">
        <v>11</v>
      </c>
      <c r="L12" s="8" t="s">
        <v>53</v>
      </c>
      <c r="T12" t="str">
        <f t="shared" si="5"/>
        <v>00xxx000</v>
      </c>
      <c r="U12" t="str">
        <f t="shared" si="6"/>
        <v/>
      </c>
      <c r="V12" t="str">
        <f t="shared" si="7"/>
        <v/>
      </c>
      <c r="W12" s="15" t="str">
        <f t="shared" si="10"/>
        <v>00xxx000</v>
      </c>
      <c r="X12" s="15" t="str">
        <f t="shared" si="10"/>
        <v/>
      </c>
      <c r="Y12" s="15" t="str">
        <f t="shared" si="10"/>
        <v/>
      </c>
      <c r="Z12" t="str">
        <f t="shared" si="1"/>
        <v>?utm_source=</v>
      </c>
      <c r="AA12" t="str">
        <f t="shared" si="2"/>
        <v>&amp;utm_medium=</v>
      </c>
      <c r="AB12" t="str">
        <f t="shared" si="3"/>
        <v>&amp;utm_campaign=00xxx000</v>
      </c>
      <c r="AC12" t="str">
        <f t="shared" si="4"/>
        <v>&amp;utm_content=-</v>
      </c>
      <c r="AD12" t="s">
        <v>110</v>
      </c>
      <c r="AE12" t="s">
        <v>111</v>
      </c>
      <c r="AF12" t="s">
        <v>112</v>
      </c>
      <c r="AG12" s="17" t="str">
        <f t="shared" si="8"/>
        <v>?utm_source=&amp;utm_medium=&amp;utm_campaign=00xxx000&amp;utm_content=-</v>
      </c>
      <c r="AH12" s="17" t="str">
        <f t="shared" si="9"/>
        <v>{lpurl}?utm_source=&amp;utm_medium=&amp;utm_campaign=00xxx000&amp;utm_keyword={keyword}</v>
      </c>
    </row>
    <row r="13" spans="1:34" x14ac:dyDescent="0.25">
      <c r="A13">
        <v>12</v>
      </c>
      <c r="L13" s="8" t="s">
        <v>53</v>
      </c>
      <c r="T13" t="str">
        <f t="shared" si="5"/>
        <v>00xxx000</v>
      </c>
      <c r="U13" t="str">
        <f t="shared" si="6"/>
        <v/>
      </c>
      <c r="V13" t="str">
        <f t="shared" si="7"/>
        <v/>
      </c>
      <c r="W13" s="15" t="str">
        <f t="shared" si="10"/>
        <v>00xxx000</v>
      </c>
      <c r="X13" s="15" t="str">
        <f t="shared" si="10"/>
        <v/>
      </c>
      <c r="Y13" s="15" t="str">
        <f t="shared" si="10"/>
        <v/>
      </c>
      <c r="Z13" t="str">
        <f t="shared" si="1"/>
        <v>?utm_source=</v>
      </c>
      <c r="AA13" t="str">
        <f t="shared" si="2"/>
        <v>&amp;utm_medium=</v>
      </c>
      <c r="AB13" t="str">
        <f t="shared" si="3"/>
        <v>&amp;utm_campaign=00xxx000</v>
      </c>
      <c r="AC13" t="str">
        <f t="shared" si="4"/>
        <v>&amp;utm_content=-</v>
      </c>
      <c r="AD13" t="s">
        <v>110</v>
      </c>
      <c r="AE13" t="s">
        <v>111</v>
      </c>
      <c r="AF13" t="s">
        <v>112</v>
      </c>
      <c r="AG13" s="17" t="str">
        <f t="shared" si="8"/>
        <v>?utm_source=&amp;utm_medium=&amp;utm_campaign=00xxx000&amp;utm_content=-</v>
      </c>
      <c r="AH13" s="17" t="str">
        <f t="shared" si="9"/>
        <v>{lpurl}?utm_source=&amp;utm_medium=&amp;utm_campaign=00xxx000&amp;utm_keyword={keyword}</v>
      </c>
    </row>
    <row r="14" spans="1:34" x14ac:dyDescent="0.25">
      <c r="A14">
        <v>13</v>
      </c>
      <c r="L14" s="8" t="s">
        <v>53</v>
      </c>
      <c r="T14" t="str">
        <f t="shared" si="5"/>
        <v>00xxx000</v>
      </c>
      <c r="U14" t="str">
        <f t="shared" si="6"/>
        <v/>
      </c>
      <c r="V14" t="str">
        <f t="shared" si="7"/>
        <v/>
      </c>
      <c r="W14" s="15" t="str">
        <f t="shared" si="10"/>
        <v>00xxx000</v>
      </c>
      <c r="X14" s="15" t="str">
        <f t="shared" si="10"/>
        <v/>
      </c>
      <c r="Y14" s="15" t="str">
        <f t="shared" si="10"/>
        <v/>
      </c>
      <c r="Z14" t="str">
        <f t="shared" si="1"/>
        <v>?utm_source=</v>
      </c>
      <c r="AA14" t="str">
        <f t="shared" si="2"/>
        <v>&amp;utm_medium=</v>
      </c>
      <c r="AB14" t="str">
        <f t="shared" si="3"/>
        <v>&amp;utm_campaign=00xxx000</v>
      </c>
      <c r="AC14" t="str">
        <f t="shared" si="4"/>
        <v>&amp;utm_content=-</v>
      </c>
      <c r="AD14" t="s">
        <v>110</v>
      </c>
      <c r="AE14" t="s">
        <v>111</v>
      </c>
      <c r="AF14" t="s">
        <v>112</v>
      </c>
      <c r="AG14" s="17" t="str">
        <f t="shared" si="8"/>
        <v>?utm_source=&amp;utm_medium=&amp;utm_campaign=00xxx000&amp;utm_content=-</v>
      </c>
      <c r="AH14" s="17" t="str">
        <f t="shared" si="9"/>
        <v>{lpurl}?utm_source=&amp;utm_medium=&amp;utm_campaign=00xxx000&amp;utm_keyword={keyword}</v>
      </c>
    </row>
    <row r="15" spans="1:34" x14ac:dyDescent="0.25">
      <c r="A15">
        <v>14</v>
      </c>
      <c r="L15" s="8" t="s">
        <v>53</v>
      </c>
      <c r="T15" t="str">
        <f t="shared" si="5"/>
        <v>00xxx000</v>
      </c>
      <c r="U15" t="str">
        <f t="shared" si="6"/>
        <v/>
      </c>
      <c r="V15" t="str">
        <f t="shared" si="7"/>
        <v/>
      </c>
      <c r="W15" s="15" t="str">
        <f t="shared" si="10"/>
        <v>00xxx000</v>
      </c>
      <c r="X15" s="15" t="str">
        <f t="shared" si="10"/>
        <v/>
      </c>
      <c r="Y15" s="15" t="str">
        <f t="shared" si="10"/>
        <v/>
      </c>
      <c r="Z15" t="str">
        <f t="shared" si="1"/>
        <v>?utm_source=</v>
      </c>
      <c r="AA15" t="str">
        <f t="shared" si="2"/>
        <v>&amp;utm_medium=</v>
      </c>
      <c r="AB15" t="str">
        <f t="shared" si="3"/>
        <v>&amp;utm_campaign=00xxx000</v>
      </c>
      <c r="AC15" t="str">
        <f t="shared" si="4"/>
        <v>&amp;utm_content=-</v>
      </c>
      <c r="AD15" t="s">
        <v>110</v>
      </c>
      <c r="AE15" t="s">
        <v>111</v>
      </c>
      <c r="AF15" t="s">
        <v>112</v>
      </c>
      <c r="AG15" s="17" t="str">
        <f t="shared" si="8"/>
        <v>?utm_source=&amp;utm_medium=&amp;utm_campaign=00xxx000&amp;utm_content=-</v>
      </c>
      <c r="AH15" s="17" t="str">
        <f t="shared" si="9"/>
        <v>{lpurl}?utm_source=&amp;utm_medium=&amp;utm_campaign=00xxx000&amp;utm_keyword={keyword}</v>
      </c>
    </row>
    <row r="16" spans="1:34" x14ac:dyDescent="0.25">
      <c r="A16">
        <v>15</v>
      </c>
      <c r="L16" s="8" t="s">
        <v>53</v>
      </c>
      <c r="T16" t="str">
        <f t="shared" si="5"/>
        <v>00xxx000</v>
      </c>
      <c r="U16" t="str">
        <f t="shared" si="6"/>
        <v/>
      </c>
      <c r="V16" t="str">
        <f t="shared" si="7"/>
        <v/>
      </c>
      <c r="W16" s="15" t="str">
        <f t="shared" si="10"/>
        <v>00xxx000</v>
      </c>
      <c r="X16" s="15" t="str">
        <f t="shared" si="10"/>
        <v/>
      </c>
      <c r="Y16" s="15" t="str">
        <f t="shared" si="10"/>
        <v/>
      </c>
      <c r="Z16" t="str">
        <f t="shared" si="1"/>
        <v>?utm_source=</v>
      </c>
      <c r="AA16" t="str">
        <f t="shared" si="2"/>
        <v>&amp;utm_medium=</v>
      </c>
      <c r="AB16" t="str">
        <f t="shared" si="3"/>
        <v>&amp;utm_campaign=00xxx000</v>
      </c>
      <c r="AC16" t="str">
        <f t="shared" si="4"/>
        <v>&amp;utm_content=-</v>
      </c>
      <c r="AD16" t="s">
        <v>110</v>
      </c>
      <c r="AE16" t="s">
        <v>111</v>
      </c>
      <c r="AF16" t="s">
        <v>112</v>
      </c>
      <c r="AG16" s="17" t="str">
        <f t="shared" si="8"/>
        <v>?utm_source=&amp;utm_medium=&amp;utm_campaign=00xxx000&amp;utm_content=-</v>
      </c>
      <c r="AH16" s="17" t="str">
        <f t="shared" si="9"/>
        <v>{lpurl}?utm_source=&amp;utm_medium=&amp;utm_campaign=00xxx000&amp;utm_keyword={keyword}</v>
      </c>
    </row>
    <row r="17" spans="1:34" x14ac:dyDescent="0.25">
      <c r="A17">
        <v>16</v>
      </c>
      <c r="L17" s="8" t="s">
        <v>53</v>
      </c>
      <c r="T17" t="str">
        <f t="shared" si="5"/>
        <v>00xxx000</v>
      </c>
      <c r="U17" t="str">
        <f t="shared" si="6"/>
        <v/>
      </c>
      <c r="V17" t="str">
        <f t="shared" si="7"/>
        <v/>
      </c>
      <c r="W17" s="15" t="str">
        <f t="shared" si="10"/>
        <v>00xxx000</v>
      </c>
      <c r="X17" s="15" t="str">
        <f t="shared" si="10"/>
        <v/>
      </c>
      <c r="Y17" s="15" t="str">
        <f t="shared" si="10"/>
        <v/>
      </c>
      <c r="Z17" t="str">
        <f t="shared" si="1"/>
        <v>?utm_source=</v>
      </c>
      <c r="AA17" t="str">
        <f t="shared" si="2"/>
        <v>&amp;utm_medium=</v>
      </c>
      <c r="AB17" t="str">
        <f t="shared" si="3"/>
        <v>&amp;utm_campaign=00xxx000</v>
      </c>
      <c r="AC17" t="str">
        <f t="shared" si="4"/>
        <v>&amp;utm_content=-</v>
      </c>
      <c r="AD17" t="s">
        <v>110</v>
      </c>
      <c r="AE17" t="s">
        <v>111</v>
      </c>
      <c r="AF17" t="s">
        <v>112</v>
      </c>
      <c r="AG17" s="17" t="str">
        <f t="shared" si="8"/>
        <v>?utm_source=&amp;utm_medium=&amp;utm_campaign=00xxx000&amp;utm_content=-</v>
      </c>
      <c r="AH17" s="17" t="str">
        <f t="shared" si="9"/>
        <v>{lpurl}?utm_source=&amp;utm_medium=&amp;utm_campaign=00xxx000&amp;utm_keyword={keyword}</v>
      </c>
    </row>
    <row r="18" spans="1:34" x14ac:dyDescent="0.25">
      <c r="A18">
        <v>17</v>
      </c>
      <c r="L18" s="8" t="s">
        <v>53</v>
      </c>
      <c r="T18" t="str">
        <f t="shared" si="5"/>
        <v>00xxx000</v>
      </c>
      <c r="U18" t="str">
        <f t="shared" si="6"/>
        <v/>
      </c>
      <c r="V18" t="str">
        <f t="shared" si="7"/>
        <v/>
      </c>
      <c r="W18" s="15" t="str">
        <f t="shared" si="10"/>
        <v>00xxx000</v>
      </c>
      <c r="X18" s="15" t="str">
        <f t="shared" si="10"/>
        <v/>
      </c>
      <c r="Y18" s="15" t="str">
        <f t="shared" si="10"/>
        <v/>
      </c>
      <c r="Z18" t="str">
        <f t="shared" si="1"/>
        <v>?utm_source=</v>
      </c>
      <c r="AA18" t="str">
        <f t="shared" si="2"/>
        <v>&amp;utm_medium=</v>
      </c>
      <c r="AB18" t="str">
        <f t="shared" si="3"/>
        <v>&amp;utm_campaign=00xxx000</v>
      </c>
      <c r="AC18" t="str">
        <f t="shared" si="4"/>
        <v>&amp;utm_content=-</v>
      </c>
      <c r="AD18" t="s">
        <v>110</v>
      </c>
      <c r="AE18" t="s">
        <v>111</v>
      </c>
      <c r="AF18" t="s">
        <v>112</v>
      </c>
      <c r="AG18" s="17" t="str">
        <f t="shared" si="8"/>
        <v>?utm_source=&amp;utm_medium=&amp;utm_campaign=00xxx000&amp;utm_content=-</v>
      </c>
      <c r="AH18" s="17" t="str">
        <f t="shared" si="9"/>
        <v>{lpurl}?utm_source=&amp;utm_medium=&amp;utm_campaign=00xxx000&amp;utm_keyword={keyword}</v>
      </c>
    </row>
    <row r="19" spans="1:34" x14ac:dyDescent="0.25">
      <c r="A19">
        <v>18</v>
      </c>
      <c r="L19" s="8" t="s">
        <v>53</v>
      </c>
      <c r="T19" t="str">
        <f t="shared" si="5"/>
        <v>00xxx000</v>
      </c>
      <c r="U19" t="str">
        <f t="shared" si="6"/>
        <v/>
      </c>
      <c r="V19" t="str">
        <f t="shared" si="7"/>
        <v/>
      </c>
      <c r="W19" s="15" t="str">
        <f t="shared" si="10"/>
        <v>00xxx000</v>
      </c>
      <c r="X19" s="15" t="str">
        <f t="shared" si="10"/>
        <v/>
      </c>
      <c r="Y19" s="15" t="str">
        <f t="shared" si="10"/>
        <v/>
      </c>
      <c r="Z19" t="str">
        <f t="shared" si="1"/>
        <v>?utm_source=</v>
      </c>
      <c r="AA19" t="str">
        <f t="shared" si="2"/>
        <v>&amp;utm_medium=</v>
      </c>
      <c r="AB19" t="str">
        <f t="shared" si="3"/>
        <v>&amp;utm_campaign=00xxx000</v>
      </c>
      <c r="AC19" t="str">
        <f t="shared" si="4"/>
        <v>&amp;utm_content=-</v>
      </c>
      <c r="AD19" t="s">
        <v>110</v>
      </c>
      <c r="AE19" t="s">
        <v>111</v>
      </c>
      <c r="AF19" t="s">
        <v>112</v>
      </c>
      <c r="AG19" s="17" t="str">
        <f t="shared" si="8"/>
        <v>?utm_source=&amp;utm_medium=&amp;utm_campaign=00xxx000&amp;utm_content=-</v>
      </c>
      <c r="AH19" s="17" t="str">
        <f t="shared" si="9"/>
        <v>{lpurl}?utm_source=&amp;utm_medium=&amp;utm_campaign=00xxx000&amp;utm_keyword={keyword}</v>
      </c>
    </row>
    <row r="20" spans="1:34" x14ac:dyDescent="0.25">
      <c r="A20">
        <v>19</v>
      </c>
      <c r="L20" s="8" t="s">
        <v>53</v>
      </c>
      <c r="T20" t="str">
        <f t="shared" si="5"/>
        <v>00xxx000</v>
      </c>
      <c r="U20" t="str">
        <f t="shared" si="6"/>
        <v/>
      </c>
      <c r="V20" t="str">
        <f t="shared" si="7"/>
        <v/>
      </c>
      <c r="W20" s="15" t="str">
        <f t="shared" si="10"/>
        <v>00xxx000</v>
      </c>
      <c r="X20" s="15" t="str">
        <f t="shared" si="10"/>
        <v/>
      </c>
      <c r="Y20" s="15" t="str">
        <f t="shared" si="10"/>
        <v/>
      </c>
      <c r="Z20" t="str">
        <f t="shared" si="1"/>
        <v>?utm_source=</v>
      </c>
      <c r="AA20" t="str">
        <f t="shared" si="2"/>
        <v>&amp;utm_medium=</v>
      </c>
      <c r="AB20" t="str">
        <f t="shared" si="3"/>
        <v>&amp;utm_campaign=00xxx000</v>
      </c>
      <c r="AC20" t="str">
        <f t="shared" si="4"/>
        <v>&amp;utm_content=-</v>
      </c>
      <c r="AD20" t="s">
        <v>110</v>
      </c>
      <c r="AE20" t="s">
        <v>111</v>
      </c>
      <c r="AF20" t="s">
        <v>112</v>
      </c>
      <c r="AG20" s="17" t="str">
        <f t="shared" si="8"/>
        <v>?utm_source=&amp;utm_medium=&amp;utm_campaign=00xxx000&amp;utm_content=-</v>
      </c>
      <c r="AH20" s="17" t="str">
        <f t="shared" si="9"/>
        <v>{lpurl}?utm_source=&amp;utm_medium=&amp;utm_campaign=00xxx000&amp;utm_keyword={keyword}</v>
      </c>
    </row>
    <row r="21" spans="1:34" x14ac:dyDescent="0.25">
      <c r="A21">
        <v>20</v>
      </c>
      <c r="L21" s="8" t="s">
        <v>53</v>
      </c>
      <c r="T21" t="str">
        <f t="shared" si="5"/>
        <v>00xxx000</v>
      </c>
      <c r="U21" t="str">
        <f t="shared" si="6"/>
        <v/>
      </c>
      <c r="V21" t="str">
        <f t="shared" si="7"/>
        <v/>
      </c>
      <c r="W21" s="15" t="str">
        <f t="shared" si="10"/>
        <v>00xxx000</v>
      </c>
      <c r="X21" s="15" t="str">
        <f t="shared" si="10"/>
        <v/>
      </c>
      <c r="Y21" s="15" t="str">
        <f t="shared" si="10"/>
        <v/>
      </c>
      <c r="Z21" t="str">
        <f t="shared" si="1"/>
        <v>?utm_source=</v>
      </c>
      <c r="AA21" t="str">
        <f t="shared" si="2"/>
        <v>&amp;utm_medium=</v>
      </c>
      <c r="AB21" t="str">
        <f t="shared" si="3"/>
        <v>&amp;utm_campaign=00xxx000</v>
      </c>
      <c r="AC21" t="str">
        <f t="shared" si="4"/>
        <v>&amp;utm_content=-</v>
      </c>
      <c r="AD21" t="s">
        <v>110</v>
      </c>
      <c r="AE21" t="s">
        <v>111</v>
      </c>
      <c r="AF21" t="s">
        <v>112</v>
      </c>
      <c r="AG21" s="17" t="str">
        <f t="shared" si="8"/>
        <v>?utm_source=&amp;utm_medium=&amp;utm_campaign=00xxx000&amp;utm_content=-</v>
      </c>
      <c r="AH21" s="17" t="str">
        <f t="shared" si="9"/>
        <v>{lpurl}?utm_source=&amp;utm_medium=&amp;utm_campaign=00xxx000&amp;utm_keyword={keyword}</v>
      </c>
    </row>
    <row r="22" spans="1:34" x14ac:dyDescent="0.25">
      <c r="A22">
        <v>21</v>
      </c>
      <c r="L22" s="8" t="s">
        <v>53</v>
      </c>
      <c r="T22" t="str">
        <f t="shared" si="5"/>
        <v>00xxx000</v>
      </c>
      <c r="U22" t="str">
        <f t="shared" si="6"/>
        <v/>
      </c>
      <c r="V22" t="str">
        <f t="shared" si="7"/>
        <v/>
      </c>
      <c r="W22" s="15" t="str">
        <f t="shared" si="10"/>
        <v>00xxx000</v>
      </c>
      <c r="X22" s="15" t="str">
        <f t="shared" si="10"/>
        <v/>
      </c>
      <c r="Y22" s="15" t="str">
        <f t="shared" si="10"/>
        <v/>
      </c>
      <c r="Z22" t="str">
        <f t="shared" si="1"/>
        <v>?utm_source=</v>
      </c>
      <c r="AA22" t="str">
        <f t="shared" si="2"/>
        <v>&amp;utm_medium=</v>
      </c>
      <c r="AB22" t="str">
        <f t="shared" si="3"/>
        <v>&amp;utm_campaign=00xxx000</v>
      </c>
      <c r="AC22" t="str">
        <f t="shared" si="4"/>
        <v>&amp;utm_content=-</v>
      </c>
      <c r="AD22" t="s">
        <v>110</v>
      </c>
      <c r="AE22" t="s">
        <v>111</v>
      </c>
      <c r="AF22" t="s">
        <v>112</v>
      </c>
      <c r="AG22" s="17" t="str">
        <f t="shared" si="8"/>
        <v>?utm_source=&amp;utm_medium=&amp;utm_campaign=00xxx000&amp;utm_content=-</v>
      </c>
      <c r="AH22" s="17" t="str">
        <f t="shared" si="9"/>
        <v>{lpurl}?utm_source=&amp;utm_medium=&amp;utm_campaign=00xxx000&amp;utm_keyword={keyword}</v>
      </c>
    </row>
    <row r="23" spans="1:34" x14ac:dyDescent="0.25">
      <c r="A23">
        <v>22</v>
      </c>
      <c r="L23" s="8" t="s">
        <v>53</v>
      </c>
      <c r="T23" t="str">
        <f t="shared" si="5"/>
        <v>00xxx000</v>
      </c>
      <c r="U23" t="str">
        <f t="shared" si="6"/>
        <v/>
      </c>
      <c r="V23" t="str">
        <f t="shared" si="7"/>
        <v/>
      </c>
      <c r="W23" s="15" t="str">
        <f t="shared" si="10"/>
        <v>00xxx000</v>
      </c>
      <c r="X23" s="15" t="str">
        <f t="shared" si="10"/>
        <v/>
      </c>
      <c r="Y23" s="15" t="str">
        <f t="shared" si="10"/>
        <v/>
      </c>
      <c r="Z23" t="str">
        <f t="shared" si="1"/>
        <v>?utm_source=</v>
      </c>
      <c r="AA23" t="str">
        <f t="shared" si="2"/>
        <v>&amp;utm_medium=</v>
      </c>
      <c r="AB23" t="str">
        <f t="shared" si="3"/>
        <v>&amp;utm_campaign=00xxx000</v>
      </c>
      <c r="AC23" t="str">
        <f t="shared" si="4"/>
        <v>&amp;utm_content=-</v>
      </c>
      <c r="AD23" t="s">
        <v>110</v>
      </c>
      <c r="AE23" t="s">
        <v>111</v>
      </c>
      <c r="AF23" t="s">
        <v>112</v>
      </c>
      <c r="AG23" s="17" t="str">
        <f t="shared" si="8"/>
        <v>?utm_source=&amp;utm_medium=&amp;utm_campaign=00xxx000&amp;utm_content=-</v>
      </c>
      <c r="AH23" s="17" t="str">
        <f t="shared" si="9"/>
        <v>{lpurl}?utm_source=&amp;utm_medium=&amp;utm_campaign=00xxx000&amp;utm_keyword={keyword}</v>
      </c>
    </row>
    <row r="24" spans="1:34" x14ac:dyDescent="0.25">
      <c r="A24">
        <v>23</v>
      </c>
      <c r="L24" s="8" t="s">
        <v>53</v>
      </c>
      <c r="T24" t="str">
        <f t="shared" si="5"/>
        <v>00xxx000</v>
      </c>
      <c r="U24" t="str">
        <f t="shared" si="6"/>
        <v/>
      </c>
      <c r="V24" t="str">
        <f t="shared" si="7"/>
        <v/>
      </c>
      <c r="W24" s="15" t="str">
        <f t="shared" si="10"/>
        <v>00xxx000</v>
      </c>
      <c r="X24" s="15" t="str">
        <f t="shared" si="10"/>
        <v/>
      </c>
      <c r="Y24" s="15" t="str">
        <f t="shared" si="10"/>
        <v/>
      </c>
      <c r="Z24" t="str">
        <f t="shared" si="1"/>
        <v>?utm_source=</v>
      </c>
      <c r="AA24" t="str">
        <f t="shared" si="2"/>
        <v>&amp;utm_medium=</v>
      </c>
      <c r="AB24" t="str">
        <f t="shared" si="3"/>
        <v>&amp;utm_campaign=00xxx000</v>
      </c>
      <c r="AC24" t="str">
        <f t="shared" si="4"/>
        <v>&amp;utm_content=-</v>
      </c>
      <c r="AD24" t="s">
        <v>110</v>
      </c>
      <c r="AE24" t="s">
        <v>111</v>
      </c>
      <c r="AF24" t="s">
        <v>112</v>
      </c>
      <c r="AG24" s="17" t="str">
        <f t="shared" si="8"/>
        <v>?utm_source=&amp;utm_medium=&amp;utm_campaign=00xxx000&amp;utm_content=-</v>
      </c>
      <c r="AH24" s="17" t="str">
        <f t="shared" si="9"/>
        <v>{lpurl}?utm_source=&amp;utm_medium=&amp;utm_campaign=00xxx000&amp;utm_keyword={keyword}</v>
      </c>
    </row>
    <row r="25" spans="1:34" x14ac:dyDescent="0.25">
      <c r="A25">
        <v>24</v>
      </c>
      <c r="L25" s="8" t="s">
        <v>53</v>
      </c>
      <c r="T25" t="str">
        <f t="shared" si="5"/>
        <v>00xxx000</v>
      </c>
      <c r="U25" t="str">
        <f t="shared" si="6"/>
        <v/>
      </c>
      <c r="V25" t="str">
        <f t="shared" si="7"/>
        <v/>
      </c>
      <c r="W25" s="15" t="str">
        <f t="shared" si="10"/>
        <v>00xxx000</v>
      </c>
      <c r="X25" s="15" t="str">
        <f t="shared" si="10"/>
        <v/>
      </c>
      <c r="Y25" s="15" t="str">
        <f t="shared" si="10"/>
        <v/>
      </c>
      <c r="Z25" t="str">
        <f t="shared" si="1"/>
        <v>?utm_source=</v>
      </c>
      <c r="AA25" t="str">
        <f t="shared" si="2"/>
        <v>&amp;utm_medium=</v>
      </c>
      <c r="AB25" t="str">
        <f t="shared" si="3"/>
        <v>&amp;utm_campaign=00xxx000</v>
      </c>
      <c r="AC25" t="str">
        <f t="shared" si="4"/>
        <v>&amp;utm_content=-</v>
      </c>
      <c r="AD25" t="s">
        <v>110</v>
      </c>
      <c r="AE25" t="s">
        <v>111</v>
      </c>
      <c r="AF25" t="s">
        <v>112</v>
      </c>
      <c r="AG25" s="17" t="str">
        <f t="shared" si="8"/>
        <v>?utm_source=&amp;utm_medium=&amp;utm_campaign=00xxx000&amp;utm_content=-</v>
      </c>
      <c r="AH25" s="17" t="str">
        <f t="shared" si="9"/>
        <v>{lpurl}?utm_source=&amp;utm_medium=&amp;utm_campaign=00xxx000&amp;utm_keyword={keyword}</v>
      </c>
    </row>
    <row r="26" spans="1:34" x14ac:dyDescent="0.25">
      <c r="A26">
        <v>25</v>
      </c>
      <c r="L26" s="8" t="s">
        <v>53</v>
      </c>
      <c r="T26" t="str">
        <f t="shared" si="5"/>
        <v>00xxx000</v>
      </c>
      <c r="U26" t="str">
        <f t="shared" si="6"/>
        <v/>
      </c>
      <c r="V26" t="str">
        <f t="shared" si="7"/>
        <v/>
      </c>
      <c r="W26" s="15" t="str">
        <f t="shared" si="10"/>
        <v>00xxx000</v>
      </c>
      <c r="X26" s="15" t="str">
        <f t="shared" si="10"/>
        <v/>
      </c>
      <c r="Y26" s="15" t="str">
        <f t="shared" si="10"/>
        <v/>
      </c>
      <c r="Z26" t="str">
        <f t="shared" si="1"/>
        <v>?utm_source=</v>
      </c>
      <c r="AA26" t="str">
        <f t="shared" si="2"/>
        <v>&amp;utm_medium=</v>
      </c>
      <c r="AB26" t="str">
        <f t="shared" si="3"/>
        <v>&amp;utm_campaign=00xxx000</v>
      </c>
      <c r="AC26" t="str">
        <f t="shared" si="4"/>
        <v>&amp;utm_content=-</v>
      </c>
      <c r="AD26" t="s">
        <v>110</v>
      </c>
      <c r="AE26" t="s">
        <v>111</v>
      </c>
      <c r="AF26" t="s">
        <v>112</v>
      </c>
      <c r="AG26" s="17" t="str">
        <f t="shared" si="8"/>
        <v>?utm_source=&amp;utm_medium=&amp;utm_campaign=00xxx000&amp;utm_content=-</v>
      </c>
      <c r="AH26" s="17" t="str">
        <f t="shared" si="9"/>
        <v>{lpurl}?utm_source=&amp;utm_medium=&amp;utm_campaign=00xxx000&amp;utm_keyword={keyword}</v>
      </c>
    </row>
    <row r="27" spans="1:34" x14ac:dyDescent="0.25">
      <c r="A27">
        <v>26</v>
      </c>
      <c r="L27" s="8" t="s">
        <v>53</v>
      </c>
      <c r="T27" t="str">
        <f t="shared" si="5"/>
        <v>00xxx000</v>
      </c>
      <c r="U27" t="str">
        <f t="shared" si="6"/>
        <v/>
      </c>
      <c r="V27" t="str">
        <f t="shared" si="7"/>
        <v/>
      </c>
      <c r="W27" s="15" t="str">
        <f t="shared" si="10"/>
        <v>00xxx000</v>
      </c>
      <c r="X27" s="15" t="str">
        <f t="shared" si="10"/>
        <v/>
      </c>
      <c r="Y27" s="15" t="str">
        <f t="shared" si="10"/>
        <v/>
      </c>
      <c r="Z27" t="str">
        <f t="shared" si="1"/>
        <v>?utm_source=</v>
      </c>
      <c r="AA27" t="str">
        <f t="shared" si="2"/>
        <v>&amp;utm_medium=</v>
      </c>
      <c r="AB27" t="str">
        <f t="shared" si="3"/>
        <v>&amp;utm_campaign=00xxx000</v>
      </c>
      <c r="AC27" t="str">
        <f t="shared" si="4"/>
        <v>&amp;utm_content=-</v>
      </c>
      <c r="AD27" t="s">
        <v>110</v>
      </c>
      <c r="AE27" t="s">
        <v>111</v>
      </c>
      <c r="AF27" t="s">
        <v>112</v>
      </c>
      <c r="AG27" s="17" t="str">
        <f t="shared" si="8"/>
        <v>?utm_source=&amp;utm_medium=&amp;utm_campaign=00xxx000&amp;utm_content=-</v>
      </c>
      <c r="AH27" s="17" t="str">
        <f t="shared" si="9"/>
        <v>{lpurl}?utm_source=&amp;utm_medium=&amp;utm_campaign=00xxx000&amp;utm_keyword={keyword}</v>
      </c>
    </row>
    <row r="28" spans="1:34" x14ac:dyDescent="0.25">
      <c r="A28">
        <v>27</v>
      </c>
      <c r="L28" s="8" t="s">
        <v>53</v>
      </c>
      <c r="T28" t="str">
        <f t="shared" si="5"/>
        <v>00xxx000</v>
      </c>
      <c r="U28" t="str">
        <f t="shared" si="6"/>
        <v/>
      </c>
      <c r="V28" t="str">
        <f t="shared" si="7"/>
        <v/>
      </c>
      <c r="W28" s="15" t="str">
        <f t="shared" si="10"/>
        <v>00xxx000</v>
      </c>
      <c r="X28" s="15" t="str">
        <f t="shared" si="10"/>
        <v/>
      </c>
      <c r="Y28" s="15" t="str">
        <f t="shared" si="10"/>
        <v/>
      </c>
      <c r="Z28" t="str">
        <f t="shared" si="1"/>
        <v>?utm_source=</v>
      </c>
      <c r="AA28" t="str">
        <f t="shared" si="2"/>
        <v>&amp;utm_medium=</v>
      </c>
      <c r="AB28" t="str">
        <f t="shared" si="3"/>
        <v>&amp;utm_campaign=00xxx000</v>
      </c>
      <c r="AC28" t="str">
        <f t="shared" si="4"/>
        <v>&amp;utm_content=-</v>
      </c>
      <c r="AD28" t="s">
        <v>110</v>
      </c>
      <c r="AE28" t="s">
        <v>111</v>
      </c>
      <c r="AF28" t="s">
        <v>112</v>
      </c>
      <c r="AG28" s="17" t="str">
        <f t="shared" si="8"/>
        <v>?utm_source=&amp;utm_medium=&amp;utm_campaign=00xxx000&amp;utm_content=-</v>
      </c>
      <c r="AH28" s="17" t="str">
        <f t="shared" si="9"/>
        <v>{lpurl}?utm_source=&amp;utm_medium=&amp;utm_campaign=00xxx000&amp;utm_keyword={keyword}</v>
      </c>
    </row>
    <row r="29" spans="1:34" x14ac:dyDescent="0.25">
      <c r="A29">
        <v>28</v>
      </c>
      <c r="L29" s="8" t="s">
        <v>53</v>
      </c>
      <c r="T29" t="str">
        <f t="shared" si="5"/>
        <v>00xxx000</v>
      </c>
      <c r="U29" t="str">
        <f t="shared" si="6"/>
        <v/>
      </c>
      <c r="V29" t="str">
        <f t="shared" si="7"/>
        <v/>
      </c>
      <c r="W29" s="15" t="str">
        <f t="shared" si="10"/>
        <v>00xxx000</v>
      </c>
      <c r="X29" s="15" t="str">
        <f t="shared" si="10"/>
        <v/>
      </c>
      <c r="Y29" s="15" t="str">
        <f t="shared" si="10"/>
        <v/>
      </c>
      <c r="Z29" t="str">
        <f t="shared" si="1"/>
        <v>?utm_source=</v>
      </c>
      <c r="AA29" t="str">
        <f t="shared" si="2"/>
        <v>&amp;utm_medium=</v>
      </c>
      <c r="AB29" t="str">
        <f t="shared" si="3"/>
        <v>&amp;utm_campaign=00xxx000</v>
      </c>
      <c r="AC29" t="str">
        <f t="shared" si="4"/>
        <v>&amp;utm_content=-</v>
      </c>
      <c r="AD29" t="s">
        <v>110</v>
      </c>
      <c r="AE29" t="s">
        <v>111</v>
      </c>
      <c r="AF29" t="s">
        <v>112</v>
      </c>
      <c r="AG29" s="17" t="str">
        <f t="shared" si="8"/>
        <v>?utm_source=&amp;utm_medium=&amp;utm_campaign=00xxx000&amp;utm_content=-</v>
      </c>
      <c r="AH29" s="17" t="str">
        <f t="shared" si="9"/>
        <v>{lpurl}?utm_source=&amp;utm_medium=&amp;utm_campaign=00xxx000&amp;utm_keyword={keyword}</v>
      </c>
    </row>
    <row r="30" spans="1:34" x14ac:dyDescent="0.25">
      <c r="A30">
        <v>29</v>
      </c>
      <c r="L30" s="8" t="s">
        <v>53</v>
      </c>
      <c r="T30" t="str">
        <f t="shared" si="5"/>
        <v>00xxx000</v>
      </c>
      <c r="U30" t="str">
        <f t="shared" si="6"/>
        <v/>
      </c>
      <c r="V30" t="str">
        <f t="shared" si="7"/>
        <v/>
      </c>
      <c r="W30" s="15" t="str">
        <f t="shared" si="10"/>
        <v>00xxx000</v>
      </c>
      <c r="X30" s="15" t="str">
        <f t="shared" si="10"/>
        <v/>
      </c>
      <c r="Y30" s="15" t="str">
        <f t="shared" si="10"/>
        <v/>
      </c>
      <c r="Z30" t="str">
        <f t="shared" si="1"/>
        <v>?utm_source=</v>
      </c>
      <c r="AA30" t="str">
        <f t="shared" si="2"/>
        <v>&amp;utm_medium=</v>
      </c>
      <c r="AB30" t="str">
        <f t="shared" si="3"/>
        <v>&amp;utm_campaign=00xxx000</v>
      </c>
      <c r="AC30" t="str">
        <f t="shared" si="4"/>
        <v>&amp;utm_content=-</v>
      </c>
      <c r="AD30" t="s">
        <v>110</v>
      </c>
      <c r="AE30" t="s">
        <v>111</v>
      </c>
      <c r="AF30" t="s">
        <v>112</v>
      </c>
      <c r="AG30" s="17" t="str">
        <f t="shared" si="8"/>
        <v>?utm_source=&amp;utm_medium=&amp;utm_campaign=00xxx000&amp;utm_content=-</v>
      </c>
      <c r="AH30" s="17" t="str">
        <f t="shared" si="9"/>
        <v>{lpurl}?utm_source=&amp;utm_medium=&amp;utm_campaign=00xxx000&amp;utm_keyword={keyword}</v>
      </c>
    </row>
    <row r="31" spans="1:34" x14ac:dyDescent="0.25">
      <c r="A31">
        <v>30</v>
      </c>
      <c r="L31" s="8" t="s">
        <v>53</v>
      </c>
      <c r="T31" t="str">
        <f t="shared" si="5"/>
        <v>00xxx000</v>
      </c>
      <c r="U31" t="str">
        <f t="shared" si="6"/>
        <v/>
      </c>
      <c r="V31" t="str">
        <f t="shared" si="7"/>
        <v/>
      </c>
      <c r="W31" s="15" t="str">
        <f t="shared" si="10"/>
        <v>00xxx000</v>
      </c>
      <c r="X31" s="15" t="str">
        <f t="shared" si="10"/>
        <v/>
      </c>
      <c r="Y31" s="15" t="str">
        <f t="shared" si="10"/>
        <v/>
      </c>
      <c r="Z31" t="str">
        <f t="shared" si="1"/>
        <v>?utm_source=</v>
      </c>
      <c r="AA31" t="str">
        <f t="shared" si="2"/>
        <v>&amp;utm_medium=</v>
      </c>
      <c r="AB31" t="str">
        <f t="shared" si="3"/>
        <v>&amp;utm_campaign=00xxx000</v>
      </c>
      <c r="AC31" t="str">
        <f t="shared" si="4"/>
        <v>&amp;utm_content=-</v>
      </c>
      <c r="AD31" t="s">
        <v>110</v>
      </c>
      <c r="AE31" t="s">
        <v>111</v>
      </c>
      <c r="AF31" t="s">
        <v>112</v>
      </c>
      <c r="AG31" s="17" t="str">
        <f t="shared" si="8"/>
        <v>?utm_source=&amp;utm_medium=&amp;utm_campaign=00xxx000&amp;utm_content=-</v>
      </c>
      <c r="AH31" s="17" t="str">
        <f t="shared" si="9"/>
        <v>{lpurl}?utm_source=&amp;utm_medium=&amp;utm_campaign=00xxx000&amp;utm_keyword={keyword}</v>
      </c>
    </row>
    <row r="32" spans="1:34" x14ac:dyDescent="0.25">
      <c r="A32">
        <v>31</v>
      </c>
      <c r="L32" s="8" t="s">
        <v>53</v>
      </c>
      <c r="T32" t="str">
        <f t="shared" si="5"/>
        <v>00xxx000</v>
      </c>
      <c r="U32" t="str">
        <f t="shared" si="6"/>
        <v/>
      </c>
      <c r="V32" t="str">
        <f t="shared" si="7"/>
        <v/>
      </c>
      <c r="W32" s="15" t="str">
        <f t="shared" si="10"/>
        <v>00xxx000</v>
      </c>
      <c r="X32" s="15" t="str">
        <f t="shared" si="10"/>
        <v/>
      </c>
      <c r="Y32" s="15" t="str">
        <f t="shared" si="10"/>
        <v/>
      </c>
      <c r="Z32" t="str">
        <f t="shared" si="1"/>
        <v>?utm_source=</v>
      </c>
      <c r="AA32" t="str">
        <f t="shared" si="2"/>
        <v>&amp;utm_medium=</v>
      </c>
      <c r="AB32" t="str">
        <f t="shared" si="3"/>
        <v>&amp;utm_campaign=00xxx000</v>
      </c>
      <c r="AC32" t="str">
        <f t="shared" si="4"/>
        <v>&amp;utm_content=-</v>
      </c>
      <c r="AD32" t="s">
        <v>110</v>
      </c>
      <c r="AE32" t="s">
        <v>111</v>
      </c>
      <c r="AF32" t="s">
        <v>112</v>
      </c>
      <c r="AG32" s="17" t="str">
        <f t="shared" si="8"/>
        <v>?utm_source=&amp;utm_medium=&amp;utm_campaign=00xxx000&amp;utm_content=-</v>
      </c>
      <c r="AH32" s="17" t="str">
        <f t="shared" si="9"/>
        <v>{lpurl}?utm_source=&amp;utm_medium=&amp;utm_campaign=00xxx000&amp;utm_keyword={keyword}</v>
      </c>
    </row>
    <row r="33" spans="1:34" x14ac:dyDescent="0.25">
      <c r="A33">
        <v>32</v>
      </c>
      <c r="L33" s="8" t="s">
        <v>53</v>
      </c>
      <c r="T33" t="str">
        <f t="shared" si="5"/>
        <v>00xxx000</v>
      </c>
      <c r="U33" t="str">
        <f t="shared" si="6"/>
        <v/>
      </c>
      <c r="V33" t="str">
        <f t="shared" si="7"/>
        <v/>
      </c>
      <c r="W33" s="15" t="str">
        <f t="shared" si="10"/>
        <v>00xxx000</v>
      </c>
      <c r="X33" s="15" t="str">
        <f t="shared" si="10"/>
        <v/>
      </c>
      <c r="Y33" s="15" t="str">
        <f t="shared" si="10"/>
        <v/>
      </c>
      <c r="Z33" t="str">
        <f t="shared" si="1"/>
        <v>?utm_source=</v>
      </c>
      <c r="AA33" t="str">
        <f t="shared" si="2"/>
        <v>&amp;utm_medium=</v>
      </c>
      <c r="AB33" t="str">
        <f t="shared" si="3"/>
        <v>&amp;utm_campaign=00xxx000</v>
      </c>
      <c r="AC33" t="str">
        <f t="shared" si="4"/>
        <v>&amp;utm_content=-</v>
      </c>
      <c r="AD33" t="s">
        <v>110</v>
      </c>
      <c r="AE33" t="s">
        <v>111</v>
      </c>
      <c r="AF33" t="s">
        <v>112</v>
      </c>
      <c r="AG33" s="17" t="str">
        <f t="shared" si="8"/>
        <v>?utm_source=&amp;utm_medium=&amp;utm_campaign=00xxx000&amp;utm_content=-</v>
      </c>
      <c r="AH33" s="17" t="str">
        <f>_xlfn.CONCAT(AF33,Z33,AA33,AB33,AD33,AE33)</f>
        <v>{lpurl}?utm_source=&amp;utm_medium=&amp;utm_campaign=00xxx000&amp;utm_keyword={keyword}&amp;utm_placement={placement}</v>
      </c>
    </row>
    <row r="34" spans="1:34" x14ac:dyDescent="0.25">
      <c r="A34">
        <v>33</v>
      </c>
      <c r="L34" s="8" t="s">
        <v>53</v>
      </c>
      <c r="T34" t="str">
        <f t="shared" si="5"/>
        <v>00xxx000</v>
      </c>
      <c r="U34" t="str">
        <f t="shared" si="6"/>
        <v/>
      </c>
      <c r="V34" t="str">
        <f t="shared" si="7"/>
        <v/>
      </c>
      <c r="W34" s="15" t="str">
        <f t="shared" si="10"/>
        <v>00xxx000</v>
      </c>
      <c r="X34" s="15" t="str">
        <f t="shared" si="10"/>
        <v/>
      </c>
      <c r="Y34" s="15" t="str">
        <f t="shared" si="10"/>
        <v/>
      </c>
      <c r="Z34" t="str">
        <f t="shared" ref="Z34:Z51" si="11">_xlfn.CONCAT("?utm_source=",B34)</f>
        <v>?utm_source=</v>
      </c>
      <c r="AA34" t="str">
        <f t="shared" ref="AA34:AA51" si="12">_xlfn.CONCAT("&amp;utm_medium=",C34)</f>
        <v>&amp;utm_medium=</v>
      </c>
      <c r="AB34" t="str">
        <f t="shared" ref="AB34:AB51" si="13">_xlfn.CONCAT("&amp;utm_campaign=",W34)</f>
        <v>&amp;utm_campaign=00xxx000</v>
      </c>
      <c r="AC34" t="str">
        <f t="shared" ref="AC34:AC51" si="14">_xlfn.CONCAT("&amp;utm_content=",X34,"-",Y34)</f>
        <v>&amp;utm_content=-</v>
      </c>
      <c r="AD34" t="s">
        <v>110</v>
      </c>
      <c r="AE34" t="s">
        <v>111</v>
      </c>
      <c r="AF34" t="s">
        <v>112</v>
      </c>
      <c r="AG34" s="17" t="str">
        <f t="shared" ref="AG34:AG51" si="15">_xlfn.CONCAT(Z34,AA34,AB34,AC34)</f>
        <v>?utm_source=&amp;utm_medium=&amp;utm_campaign=00xxx000&amp;utm_content=-</v>
      </c>
      <c r="AH34" s="17" t="str">
        <f t="shared" ref="AH34:AH51" si="16">_xlfn.CONCAT(AF34,Z34,AA34,AB34,AD34,AE34)</f>
        <v>{lpurl}?utm_source=&amp;utm_medium=&amp;utm_campaign=00xxx000&amp;utm_keyword={keyword}&amp;utm_placement={placement}</v>
      </c>
    </row>
    <row r="35" spans="1:34" x14ac:dyDescent="0.25">
      <c r="A35">
        <v>34</v>
      </c>
      <c r="L35" s="8" t="s">
        <v>53</v>
      </c>
      <c r="T35" t="str">
        <f t="shared" si="5"/>
        <v>00xxx000</v>
      </c>
      <c r="U35" t="str">
        <f t="shared" si="6"/>
        <v/>
      </c>
      <c r="V35" t="str">
        <f t="shared" si="7"/>
        <v/>
      </c>
      <c r="W35" s="15" t="str">
        <f t="shared" si="10"/>
        <v>00xxx000</v>
      </c>
      <c r="X35" s="15" t="str">
        <f t="shared" si="10"/>
        <v/>
      </c>
      <c r="Y35" s="15" t="str">
        <f t="shared" si="10"/>
        <v/>
      </c>
      <c r="Z35" t="str">
        <f t="shared" si="11"/>
        <v>?utm_source=</v>
      </c>
      <c r="AA35" t="str">
        <f t="shared" si="12"/>
        <v>&amp;utm_medium=</v>
      </c>
      <c r="AB35" t="str">
        <f t="shared" si="13"/>
        <v>&amp;utm_campaign=00xxx000</v>
      </c>
      <c r="AC35" t="str">
        <f t="shared" si="14"/>
        <v>&amp;utm_content=-</v>
      </c>
      <c r="AD35" t="s">
        <v>110</v>
      </c>
      <c r="AE35" t="s">
        <v>111</v>
      </c>
      <c r="AF35" t="s">
        <v>112</v>
      </c>
      <c r="AG35" s="17" t="str">
        <f t="shared" si="15"/>
        <v>?utm_source=&amp;utm_medium=&amp;utm_campaign=00xxx000&amp;utm_content=-</v>
      </c>
      <c r="AH35" s="17" t="str">
        <f t="shared" si="16"/>
        <v>{lpurl}?utm_source=&amp;utm_medium=&amp;utm_campaign=00xxx000&amp;utm_keyword={keyword}&amp;utm_placement={placement}</v>
      </c>
    </row>
    <row r="36" spans="1:34" x14ac:dyDescent="0.25">
      <c r="A36">
        <v>35</v>
      </c>
      <c r="L36" s="8" t="s">
        <v>53</v>
      </c>
      <c r="T36" t="str">
        <f t="shared" si="5"/>
        <v>00xxx000</v>
      </c>
      <c r="U36" t="str">
        <f t="shared" si="6"/>
        <v/>
      </c>
      <c r="V36" t="str">
        <f t="shared" si="7"/>
        <v/>
      </c>
      <c r="W36" s="15" t="str">
        <f t="shared" si="10"/>
        <v>00xxx000</v>
      </c>
      <c r="X36" s="15" t="str">
        <f t="shared" si="10"/>
        <v/>
      </c>
      <c r="Y36" s="15" t="str">
        <f t="shared" si="10"/>
        <v/>
      </c>
      <c r="Z36" t="str">
        <f t="shared" si="11"/>
        <v>?utm_source=</v>
      </c>
      <c r="AA36" t="str">
        <f t="shared" si="12"/>
        <v>&amp;utm_medium=</v>
      </c>
      <c r="AB36" t="str">
        <f t="shared" si="13"/>
        <v>&amp;utm_campaign=00xxx000</v>
      </c>
      <c r="AC36" t="str">
        <f t="shared" si="14"/>
        <v>&amp;utm_content=-</v>
      </c>
      <c r="AD36" t="s">
        <v>110</v>
      </c>
      <c r="AE36" t="s">
        <v>111</v>
      </c>
      <c r="AF36" t="s">
        <v>112</v>
      </c>
      <c r="AG36" s="17" t="str">
        <f t="shared" si="15"/>
        <v>?utm_source=&amp;utm_medium=&amp;utm_campaign=00xxx000&amp;utm_content=-</v>
      </c>
      <c r="AH36" s="17" t="str">
        <f t="shared" si="16"/>
        <v>{lpurl}?utm_source=&amp;utm_medium=&amp;utm_campaign=00xxx000&amp;utm_keyword={keyword}&amp;utm_placement={placement}</v>
      </c>
    </row>
    <row r="37" spans="1:34" x14ac:dyDescent="0.25">
      <c r="A37">
        <v>36</v>
      </c>
      <c r="L37" s="8" t="s">
        <v>53</v>
      </c>
      <c r="T37" t="str">
        <f t="shared" si="5"/>
        <v>00xxx000</v>
      </c>
      <c r="U37" t="str">
        <f t="shared" si="6"/>
        <v/>
      </c>
      <c r="V37" t="str">
        <f t="shared" si="7"/>
        <v/>
      </c>
      <c r="W37" s="15" t="str">
        <f t="shared" ref="W37:W51" si="17">LOWER(T37)</f>
        <v>00xxx000</v>
      </c>
      <c r="X37" s="15" t="str">
        <f t="shared" ref="X37:X51" si="18">LOWER(U37)</f>
        <v/>
      </c>
      <c r="Y37" s="15" t="str">
        <f t="shared" ref="Y37:Y51" si="19">LOWER(V37)</f>
        <v/>
      </c>
      <c r="Z37" t="str">
        <f t="shared" si="11"/>
        <v>?utm_source=</v>
      </c>
      <c r="AA37" t="str">
        <f t="shared" si="12"/>
        <v>&amp;utm_medium=</v>
      </c>
      <c r="AB37" t="str">
        <f t="shared" si="13"/>
        <v>&amp;utm_campaign=00xxx000</v>
      </c>
      <c r="AC37" t="str">
        <f t="shared" si="14"/>
        <v>&amp;utm_content=-</v>
      </c>
      <c r="AD37" t="s">
        <v>110</v>
      </c>
      <c r="AE37" t="s">
        <v>111</v>
      </c>
      <c r="AF37" t="s">
        <v>112</v>
      </c>
      <c r="AG37" s="17" t="str">
        <f t="shared" si="15"/>
        <v>?utm_source=&amp;utm_medium=&amp;utm_campaign=00xxx000&amp;utm_content=-</v>
      </c>
      <c r="AH37" s="17" t="str">
        <f t="shared" si="16"/>
        <v>{lpurl}?utm_source=&amp;utm_medium=&amp;utm_campaign=00xxx000&amp;utm_keyword={keyword}&amp;utm_placement={placement}</v>
      </c>
    </row>
    <row r="38" spans="1:34" x14ac:dyDescent="0.25">
      <c r="A38">
        <v>37</v>
      </c>
      <c r="L38" s="8" t="s">
        <v>53</v>
      </c>
      <c r="T38" t="str">
        <f t="shared" si="5"/>
        <v>00xxx000</v>
      </c>
      <c r="U38" t="str">
        <f t="shared" si="6"/>
        <v/>
      </c>
      <c r="V38" t="str">
        <f t="shared" si="7"/>
        <v/>
      </c>
      <c r="W38" s="15" t="str">
        <f t="shared" si="17"/>
        <v>00xxx000</v>
      </c>
      <c r="X38" s="15" t="str">
        <f t="shared" si="18"/>
        <v/>
      </c>
      <c r="Y38" s="15" t="str">
        <f t="shared" si="19"/>
        <v/>
      </c>
      <c r="Z38" t="str">
        <f t="shared" si="11"/>
        <v>?utm_source=</v>
      </c>
      <c r="AA38" t="str">
        <f t="shared" si="12"/>
        <v>&amp;utm_medium=</v>
      </c>
      <c r="AB38" t="str">
        <f t="shared" si="13"/>
        <v>&amp;utm_campaign=00xxx000</v>
      </c>
      <c r="AC38" t="str">
        <f t="shared" si="14"/>
        <v>&amp;utm_content=-</v>
      </c>
      <c r="AD38" t="s">
        <v>110</v>
      </c>
      <c r="AE38" t="s">
        <v>111</v>
      </c>
      <c r="AF38" t="s">
        <v>112</v>
      </c>
      <c r="AG38" s="17" t="str">
        <f t="shared" si="15"/>
        <v>?utm_source=&amp;utm_medium=&amp;utm_campaign=00xxx000&amp;utm_content=-</v>
      </c>
      <c r="AH38" s="17" t="str">
        <f t="shared" si="16"/>
        <v>{lpurl}?utm_source=&amp;utm_medium=&amp;utm_campaign=00xxx000&amp;utm_keyword={keyword}&amp;utm_placement={placement}</v>
      </c>
    </row>
    <row r="39" spans="1:34" x14ac:dyDescent="0.25">
      <c r="A39">
        <v>38</v>
      </c>
      <c r="L39" s="8" t="s">
        <v>53</v>
      </c>
      <c r="T39" t="str">
        <f t="shared" si="5"/>
        <v>00xxx000</v>
      </c>
      <c r="U39" t="str">
        <f t="shared" si="6"/>
        <v/>
      </c>
      <c r="V39" t="str">
        <f t="shared" si="7"/>
        <v/>
      </c>
      <c r="W39" s="15" t="str">
        <f t="shared" si="17"/>
        <v>00xxx000</v>
      </c>
      <c r="X39" s="15" t="str">
        <f t="shared" si="18"/>
        <v/>
      </c>
      <c r="Y39" s="15" t="str">
        <f t="shared" si="19"/>
        <v/>
      </c>
      <c r="Z39" t="str">
        <f t="shared" si="11"/>
        <v>?utm_source=</v>
      </c>
      <c r="AA39" t="str">
        <f t="shared" si="12"/>
        <v>&amp;utm_medium=</v>
      </c>
      <c r="AB39" t="str">
        <f t="shared" si="13"/>
        <v>&amp;utm_campaign=00xxx000</v>
      </c>
      <c r="AC39" t="str">
        <f t="shared" si="14"/>
        <v>&amp;utm_content=-</v>
      </c>
      <c r="AD39" t="s">
        <v>110</v>
      </c>
      <c r="AE39" t="s">
        <v>111</v>
      </c>
      <c r="AF39" t="s">
        <v>112</v>
      </c>
      <c r="AG39" s="17" t="str">
        <f t="shared" si="15"/>
        <v>?utm_source=&amp;utm_medium=&amp;utm_campaign=00xxx000&amp;utm_content=-</v>
      </c>
      <c r="AH39" s="17" t="str">
        <f t="shared" si="16"/>
        <v>{lpurl}?utm_source=&amp;utm_medium=&amp;utm_campaign=00xxx000&amp;utm_keyword={keyword}&amp;utm_placement={placement}</v>
      </c>
    </row>
    <row r="40" spans="1:34" x14ac:dyDescent="0.25">
      <c r="A40">
        <v>39</v>
      </c>
      <c r="L40" s="8" t="s">
        <v>53</v>
      </c>
      <c r="T40" t="str">
        <f t="shared" si="5"/>
        <v>00xxx000</v>
      </c>
      <c r="U40" t="str">
        <f t="shared" si="6"/>
        <v/>
      </c>
      <c r="V40" t="str">
        <f t="shared" si="7"/>
        <v/>
      </c>
      <c r="W40" s="15" t="str">
        <f t="shared" si="17"/>
        <v>00xxx000</v>
      </c>
      <c r="X40" s="15" t="str">
        <f t="shared" si="18"/>
        <v/>
      </c>
      <c r="Y40" s="15" t="str">
        <f t="shared" si="19"/>
        <v/>
      </c>
      <c r="Z40" t="str">
        <f t="shared" si="11"/>
        <v>?utm_source=</v>
      </c>
      <c r="AA40" t="str">
        <f t="shared" si="12"/>
        <v>&amp;utm_medium=</v>
      </c>
      <c r="AB40" t="str">
        <f t="shared" si="13"/>
        <v>&amp;utm_campaign=00xxx000</v>
      </c>
      <c r="AC40" t="str">
        <f t="shared" si="14"/>
        <v>&amp;utm_content=-</v>
      </c>
      <c r="AD40" t="s">
        <v>110</v>
      </c>
      <c r="AE40" t="s">
        <v>111</v>
      </c>
      <c r="AF40" t="s">
        <v>112</v>
      </c>
      <c r="AG40" s="17" t="str">
        <f t="shared" si="15"/>
        <v>?utm_source=&amp;utm_medium=&amp;utm_campaign=00xxx000&amp;utm_content=-</v>
      </c>
      <c r="AH40" s="17" t="str">
        <f t="shared" si="16"/>
        <v>{lpurl}?utm_source=&amp;utm_medium=&amp;utm_campaign=00xxx000&amp;utm_keyword={keyword}&amp;utm_placement={placement}</v>
      </c>
    </row>
    <row r="41" spans="1:34" x14ac:dyDescent="0.25">
      <c r="A41">
        <v>40</v>
      </c>
      <c r="L41" s="8" t="s">
        <v>53</v>
      </c>
      <c r="T41" t="str">
        <f t="shared" si="5"/>
        <v>00xxx000</v>
      </c>
      <c r="U41" t="str">
        <f t="shared" si="6"/>
        <v/>
      </c>
      <c r="V41" t="str">
        <f t="shared" si="7"/>
        <v/>
      </c>
      <c r="W41" s="15" t="str">
        <f t="shared" si="17"/>
        <v>00xxx000</v>
      </c>
      <c r="X41" s="15" t="str">
        <f t="shared" si="18"/>
        <v/>
      </c>
      <c r="Y41" s="15" t="str">
        <f t="shared" si="19"/>
        <v/>
      </c>
      <c r="Z41" t="str">
        <f t="shared" si="11"/>
        <v>?utm_source=</v>
      </c>
      <c r="AA41" t="str">
        <f t="shared" si="12"/>
        <v>&amp;utm_medium=</v>
      </c>
      <c r="AB41" t="str">
        <f t="shared" si="13"/>
        <v>&amp;utm_campaign=00xxx000</v>
      </c>
      <c r="AC41" t="str">
        <f t="shared" si="14"/>
        <v>&amp;utm_content=-</v>
      </c>
      <c r="AD41" t="s">
        <v>110</v>
      </c>
      <c r="AE41" t="s">
        <v>111</v>
      </c>
      <c r="AF41" t="s">
        <v>112</v>
      </c>
      <c r="AG41" s="17" t="str">
        <f t="shared" si="15"/>
        <v>?utm_source=&amp;utm_medium=&amp;utm_campaign=00xxx000&amp;utm_content=-</v>
      </c>
      <c r="AH41" s="17" t="str">
        <f t="shared" si="16"/>
        <v>{lpurl}?utm_source=&amp;utm_medium=&amp;utm_campaign=00xxx000&amp;utm_keyword={keyword}&amp;utm_placement={placement}</v>
      </c>
    </row>
    <row r="42" spans="1:34" x14ac:dyDescent="0.25">
      <c r="A42">
        <v>41</v>
      </c>
      <c r="L42" s="8" t="s">
        <v>53</v>
      </c>
      <c r="T42" t="str">
        <f t="shared" si="5"/>
        <v>00xxx000</v>
      </c>
      <c r="U42" t="str">
        <f t="shared" si="6"/>
        <v/>
      </c>
      <c r="V42" t="str">
        <f t="shared" si="7"/>
        <v/>
      </c>
      <c r="W42" s="15" t="str">
        <f t="shared" si="17"/>
        <v>00xxx000</v>
      </c>
      <c r="X42" s="15" t="str">
        <f t="shared" si="18"/>
        <v/>
      </c>
      <c r="Y42" s="15" t="str">
        <f t="shared" si="19"/>
        <v/>
      </c>
      <c r="Z42" t="str">
        <f t="shared" si="11"/>
        <v>?utm_source=</v>
      </c>
      <c r="AA42" t="str">
        <f t="shared" si="12"/>
        <v>&amp;utm_medium=</v>
      </c>
      <c r="AB42" t="str">
        <f t="shared" si="13"/>
        <v>&amp;utm_campaign=00xxx000</v>
      </c>
      <c r="AC42" t="str">
        <f t="shared" si="14"/>
        <v>&amp;utm_content=-</v>
      </c>
      <c r="AD42" t="s">
        <v>110</v>
      </c>
      <c r="AE42" t="s">
        <v>111</v>
      </c>
      <c r="AF42" t="s">
        <v>112</v>
      </c>
      <c r="AG42" s="17" t="str">
        <f t="shared" si="15"/>
        <v>?utm_source=&amp;utm_medium=&amp;utm_campaign=00xxx000&amp;utm_content=-</v>
      </c>
      <c r="AH42" s="17" t="str">
        <f t="shared" si="16"/>
        <v>{lpurl}?utm_source=&amp;utm_medium=&amp;utm_campaign=00xxx000&amp;utm_keyword={keyword}&amp;utm_placement={placement}</v>
      </c>
    </row>
    <row r="43" spans="1:34" x14ac:dyDescent="0.25">
      <c r="A43">
        <v>42</v>
      </c>
      <c r="L43" s="8" t="s">
        <v>53</v>
      </c>
      <c r="T43" t="str">
        <f t="shared" si="5"/>
        <v>00xxx000</v>
      </c>
      <c r="U43" t="str">
        <f t="shared" si="6"/>
        <v/>
      </c>
      <c r="V43" t="str">
        <f t="shared" si="7"/>
        <v/>
      </c>
      <c r="W43" s="15" t="str">
        <f t="shared" si="17"/>
        <v>00xxx000</v>
      </c>
      <c r="X43" s="15" t="str">
        <f t="shared" si="18"/>
        <v/>
      </c>
      <c r="Y43" s="15" t="str">
        <f t="shared" si="19"/>
        <v/>
      </c>
      <c r="Z43" t="str">
        <f t="shared" si="11"/>
        <v>?utm_source=</v>
      </c>
      <c r="AA43" t="str">
        <f t="shared" si="12"/>
        <v>&amp;utm_medium=</v>
      </c>
      <c r="AB43" t="str">
        <f t="shared" si="13"/>
        <v>&amp;utm_campaign=00xxx000</v>
      </c>
      <c r="AC43" t="str">
        <f t="shared" si="14"/>
        <v>&amp;utm_content=-</v>
      </c>
      <c r="AD43" t="s">
        <v>110</v>
      </c>
      <c r="AE43" t="s">
        <v>111</v>
      </c>
      <c r="AF43" t="s">
        <v>112</v>
      </c>
      <c r="AG43" s="17" t="str">
        <f t="shared" si="15"/>
        <v>?utm_source=&amp;utm_medium=&amp;utm_campaign=00xxx000&amp;utm_content=-</v>
      </c>
      <c r="AH43" s="17" t="str">
        <f t="shared" si="16"/>
        <v>{lpurl}?utm_source=&amp;utm_medium=&amp;utm_campaign=00xxx000&amp;utm_keyword={keyword}&amp;utm_placement={placement}</v>
      </c>
    </row>
    <row r="44" spans="1:34" x14ac:dyDescent="0.25">
      <c r="A44">
        <v>43</v>
      </c>
      <c r="L44" s="8" t="s">
        <v>53</v>
      </c>
      <c r="T44" t="str">
        <f t="shared" si="5"/>
        <v>00xxx000</v>
      </c>
      <c r="U44" t="str">
        <f t="shared" si="6"/>
        <v/>
      </c>
      <c r="V44" t="str">
        <f t="shared" si="7"/>
        <v/>
      </c>
      <c r="W44" s="15" t="str">
        <f t="shared" si="17"/>
        <v>00xxx000</v>
      </c>
      <c r="X44" s="15" t="str">
        <f t="shared" si="18"/>
        <v/>
      </c>
      <c r="Y44" s="15" t="str">
        <f t="shared" si="19"/>
        <v/>
      </c>
      <c r="Z44" t="str">
        <f t="shared" si="11"/>
        <v>?utm_source=</v>
      </c>
      <c r="AA44" t="str">
        <f t="shared" si="12"/>
        <v>&amp;utm_medium=</v>
      </c>
      <c r="AB44" t="str">
        <f t="shared" si="13"/>
        <v>&amp;utm_campaign=00xxx000</v>
      </c>
      <c r="AC44" t="str">
        <f t="shared" si="14"/>
        <v>&amp;utm_content=-</v>
      </c>
      <c r="AD44" t="s">
        <v>110</v>
      </c>
      <c r="AE44" t="s">
        <v>111</v>
      </c>
      <c r="AF44" t="s">
        <v>112</v>
      </c>
      <c r="AG44" s="17" t="str">
        <f t="shared" si="15"/>
        <v>?utm_source=&amp;utm_medium=&amp;utm_campaign=00xxx000&amp;utm_content=-</v>
      </c>
      <c r="AH44" s="17" t="str">
        <f t="shared" si="16"/>
        <v>{lpurl}?utm_source=&amp;utm_medium=&amp;utm_campaign=00xxx000&amp;utm_keyword={keyword}&amp;utm_placement={placement}</v>
      </c>
    </row>
    <row r="45" spans="1:34" x14ac:dyDescent="0.25">
      <c r="A45">
        <v>44</v>
      </c>
      <c r="L45" s="8" t="s">
        <v>53</v>
      </c>
      <c r="T45" t="str">
        <f t="shared" si="5"/>
        <v>00xxx000</v>
      </c>
      <c r="U45" t="str">
        <f t="shared" si="6"/>
        <v/>
      </c>
      <c r="V45" t="str">
        <f t="shared" si="7"/>
        <v/>
      </c>
      <c r="W45" s="15" t="str">
        <f t="shared" si="17"/>
        <v>00xxx000</v>
      </c>
      <c r="X45" s="15" t="str">
        <f t="shared" si="18"/>
        <v/>
      </c>
      <c r="Y45" s="15" t="str">
        <f t="shared" si="19"/>
        <v/>
      </c>
      <c r="Z45" t="str">
        <f t="shared" si="11"/>
        <v>?utm_source=</v>
      </c>
      <c r="AA45" t="str">
        <f t="shared" si="12"/>
        <v>&amp;utm_medium=</v>
      </c>
      <c r="AB45" t="str">
        <f t="shared" si="13"/>
        <v>&amp;utm_campaign=00xxx000</v>
      </c>
      <c r="AC45" t="str">
        <f t="shared" si="14"/>
        <v>&amp;utm_content=-</v>
      </c>
      <c r="AD45" t="s">
        <v>110</v>
      </c>
      <c r="AE45" t="s">
        <v>111</v>
      </c>
      <c r="AF45" t="s">
        <v>112</v>
      </c>
      <c r="AG45" s="17" t="str">
        <f t="shared" si="15"/>
        <v>?utm_source=&amp;utm_medium=&amp;utm_campaign=00xxx000&amp;utm_content=-</v>
      </c>
      <c r="AH45" s="17" t="str">
        <f t="shared" si="16"/>
        <v>{lpurl}?utm_source=&amp;utm_medium=&amp;utm_campaign=00xxx000&amp;utm_keyword={keyword}&amp;utm_placement={placement}</v>
      </c>
    </row>
    <row r="46" spans="1:34" x14ac:dyDescent="0.25">
      <c r="A46">
        <v>45</v>
      </c>
      <c r="L46" s="8" t="s">
        <v>53</v>
      </c>
      <c r="T46" t="str">
        <f t="shared" si="5"/>
        <v>00xxx000</v>
      </c>
      <c r="U46" t="str">
        <f t="shared" si="6"/>
        <v/>
      </c>
      <c r="V46" t="str">
        <f t="shared" si="7"/>
        <v/>
      </c>
      <c r="W46" s="15" t="str">
        <f t="shared" si="17"/>
        <v>00xxx000</v>
      </c>
      <c r="X46" s="15" t="str">
        <f t="shared" si="18"/>
        <v/>
      </c>
      <c r="Y46" s="15" t="str">
        <f t="shared" si="19"/>
        <v/>
      </c>
      <c r="Z46" t="str">
        <f t="shared" si="11"/>
        <v>?utm_source=</v>
      </c>
      <c r="AA46" t="str">
        <f t="shared" si="12"/>
        <v>&amp;utm_medium=</v>
      </c>
      <c r="AB46" t="str">
        <f t="shared" si="13"/>
        <v>&amp;utm_campaign=00xxx000</v>
      </c>
      <c r="AC46" t="str">
        <f t="shared" si="14"/>
        <v>&amp;utm_content=-</v>
      </c>
      <c r="AD46" t="s">
        <v>110</v>
      </c>
      <c r="AE46" t="s">
        <v>111</v>
      </c>
      <c r="AF46" t="s">
        <v>112</v>
      </c>
      <c r="AG46" s="17" t="str">
        <f t="shared" si="15"/>
        <v>?utm_source=&amp;utm_medium=&amp;utm_campaign=00xxx000&amp;utm_content=-</v>
      </c>
      <c r="AH46" s="17" t="str">
        <f t="shared" si="16"/>
        <v>{lpurl}?utm_source=&amp;utm_medium=&amp;utm_campaign=00xxx000&amp;utm_keyword={keyword}&amp;utm_placement={placement}</v>
      </c>
    </row>
    <row r="47" spans="1:34" x14ac:dyDescent="0.25">
      <c r="A47">
        <v>46</v>
      </c>
      <c r="L47" s="8" t="s">
        <v>53</v>
      </c>
      <c r="T47" t="str">
        <f t="shared" si="5"/>
        <v>00xxx000</v>
      </c>
      <c r="U47" t="str">
        <f t="shared" si="6"/>
        <v/>
      </c>
      <c r="V47" t="str">
        <f t="shared" si="7"/>
        <v/>
      </c>
      <c r="W47" s="15" t="str">
        <f t="shared" si="17"/>
        <v>00xxx000</v>
      </c>
      <c r="X47" s="15" t="str">
        <f t="shared" si="18"/>
        <v/>
      </c>
      <c r="Y47" s="15" t="str">
        <f t="shared" si="19"/>
        <v/>
      </c>
      <c r="Z47" t="str">
        <f t="shared" si="11"/>
        <v>?utm_source=</v>
      </c>
      <c r="AA47" t="str">
        <f t="shared" si="12"/>
        <v>&amp;utm_medium=</v>
      </c>
      <c r="AB47" t="str">
        <f t="shared" si="13"/>
        <v>&amp;utm_campaign=00xxx000</v>
      </c>
      <c r="AC47" t="str">
        <f t="shared" si="14"/>
        <v>&amp;utm_content=-</v>
      </c>
      <c r="AD47" t="s">
        <v>110</v>
      </c>
      <c r="AE47" t="s">
        <v>111</v>
      </c>
      <c r="AF47" t="s">
        <v>112</v>
      </c>
      <c r="AG47" s="17" t="str">
        <f t="shared" si="15"/>
        <v>?utm_source=&amp;utm_medium=&amp;utm_campaign=00xxx000&amp;utm_content=-</v>
      </c>
      <c r="AH47" s="17" t="str">
        <f t="shared" si="16"/>
        <v>{lpurl}?utm_source=&amp;utm_medium=&amp;utm_campaign=00xxx000&amp;utm_keyword={keyword}&amp;utm_placement={placement}</v>
      </c>
    </row>
    <row r="48" spans="1:34" x14ac:dyDescent="0.25">
      <c r="A48">
        <v>47</v>
      </c>
      <c r="L48" s="8" t="s">
        <v>53</v>
      </c>
      <c r="T48" t="str">
        <f t="shared" si="5"/>
        <v>00xxx000</v>
      </c>
      <c r="U48" t="str">
        <f t="shared" si="6"/>
        <v/>
      </c>
      <c r="V48" t="str">
        <f t="shared" si="7"/>
        <v/>
      </c>
      <c r="W48" s="15" t="str">
        <f t="shared" si="17"/>
        <v>00xxx000</v>
      </c>
      <c r="X48" s="15" t="str">
        <f t="shared" si="18"/>
        <v/>
      </c>
      <c r="Y48" s="15" t="str">
        <f t="shared" si="19"/>
        <v/>
      </c>
      <c r="Z48" t="str">
        <f t="shared" si="11"/>
        <v>?utm_source=</v>
      </c>
      <c r="AA48" t="str">
        <f t="shared" si="12"/>
        <v>&amp;utm_medium=</v>
      </c>
      <c r="AB48" t="str">
        <f t="shared" si="13"/>
        <v>&amp;utm_campaign=00xxx000</v>
      </c>
      <c r="AC48" t="str">
        <f t="shared" si="14"/>
        <v>&amp;utm_content=-</v>
      </c>
      <c r="AD48" t="s">
        <v>110</v>
      </c>
      <c r="AE48" t="s">
        <v>111</v>
      </c>
      <c r="AF48" t="s">
        <v>112</v>
      </c>
      <c r="AG48" s="17" t="str">
        <f t="shared" si="15"/>
        <v>?utm_source=&amp;utm_medium=&amp;utm_campaign=00xxx000&amp;utm_content=-</v>
      </c>
      <c r="AH48" s="17" t="str">
        <f t="shared" si="16"/>
        <v>{lpurl}?utm_source=&amp;utm_medium=&amp;utm_campaign=00xxx000&amp;utm_keyword={keyword}&amp;utm_placement={placement}</v>
      </c>
    </row>
    <row r="49" spans="1:34" x14ac:dyDescent="0.25">
      <c r="A49">
        <v>48</v>
      </c>
      <c r="L49" s="8" t="s">
        <v>53</v>
      </c>
      <c r="T49" t="str">
        <f t="shared" si="5"/>
        <v>00xxx000</v>
      </c>
      <c r="U49" t="str">
        <f t="shared" si="6"/>
        <v/>
      </c>
      <c r="V49" t="str">
        <f t="shared" si="7"/>
        <v/>
      </c>
      <c r="W49" s="15" t="str">
        <f t="shared" si="17"/>
        <v>00xxx000</v>
      </c>
      <c r="X49" s="15" t="str">
        <f t="shared" si="18"/>
        <v/>
      </c>
      <c r="Y49" s="15" t="str">
        <f t="shared" si="19"/>
        <v/>
      </c>
      <c r="Z49" t="str">
        <f t="shared" si="11"/>
        <v>?utm_source=</v>
      </c>
      <c r="AA49" t="str">
        <f t="shared" si="12"/>
        <v>&amp;utm_medium=</v>
      </c>
      <c r="AB49" t="str">
        <f t="shared" si="13"/>
        <v>&amp;utm_campaign=00xxx000</v>
      </c>
      <c r="AC49" t="str">
        <f t="shared" si="14"/>
        <v>&amp;utm_content=-</v>
      </c>
      <c r="AD49" t="s">
        <v>110</v>
      </c>
      <c r="AE49" t="s">
        <v>111</v>
      </c>
      <c r="AF49" t="s">
        <v>112</v>
      </c>
      <c r="AG49" s="17" t="str">
        <f t="shared" si="15"/>
        <v>?utm_source=&amp;utm_medium=&amp;utm_campaign=00xxx000&amp;utm_content=-</v>
      </c>
      <c r="AH49" s="17" t="str">
        <f t="shared" si="16"/>
        <v>{lpurl}?utm_source=&amp;utm_medium=&amp;utm_campaign=00xxx000&amp;utm_keyword={keyword}&amp;utm_placement={placement}</v>
      </c>
    </row>
    <row r="50" spans="1:34" x14ac:dyDescent="0.25">
      <c r="A50">
        <v>49</v>
      </c>
      <c r="L50" s="8" t="s">
        <v>53</v>
      </c>
      <c r="T50" t="str">
        <f t="shared" si="5"/>
        <v>00xxx000</v>
      </c>
      <c r="U50" t="str">
        <f t="shared" si="6"/>
        <v/>
      </c>
      <c r="V50" t="str">
        <f t="shared" si="7"/>
        <v/>
      </c>
      <c r="W50" s="15" t="str">
        <f t="shared" si="17"/>
        <v>00xxx000</v>
      </c>
      <c r="X50" s="15" t="str">
        <f t="shared" si="18"/>
        <v/>
      </c>
      <c r="Y50" s="15" t="str">
        <f t="shared" si="19"/>
        <v/>
      </c>
      <c r="Z50" t="str">
        <f t="shared" si="11"/>
        <v>?utm_source=</v>
      </c>
      <c r="AA50" t="str">
        <f t="shared" si="12"/>
        <v>&amp;utm_medium=</v>
      </c>
      <c r="AB50" t="str">
        <f t="shared" si="13"/>
        <v>&amp;utm_campaign=00xxx000</v>
      </c>
      <c r="AC50" t="str">
        <f t="shared" si="14"/>
        <v>&amp;utm_content=-</v>
      </c>
      <c r="AD50" t="s">
        <v>110</v>
      </c>
      <c r="AE50" t="s">
        <v>111</v>
      </c>
      <c r="AF50" t="s">
        <v>112</v>
      </c>
      <c r="AG50" s="17" t="str">
        <f t="shared" si="15"/>
        <v>?utm_source=&amp;utm_medium=&amp;utm_campaign=00xxx000&amp;utm_content=-</v>
      </c>
      <c r="AH50" s="17" t="str">
        <f t="shared" si="16"/>
        <v>{lpurl}?utm_source=&amp;utm_medium=&amp;utm_campaign=00xxx000&amp;utm_keyword={keyword}&amp;utm_placement={placement}</v>
      </c>
    </row>
    <row r="51" spans="1:34" x14ac:dyDescent="0.25">
      <c r="A51">
        <v>50</v>
      </c>
      <c r="L51" s="8" t="s">
        <v>53</v>
      </c>
      <c r="T51" t="str">
        <f t="shared" si="5"/>
        <v>00xxx000</v>
      </c>
      <c r="U51" t="str">
        <f t="shared" si="6"/>
        <v/>
      </c>
      <c r="V51" t="str">
        <f t="shared" si="7"/>
        <v/>
      </c>
      <c r="W51" s="15" t="str">
        <f t="shared" si="17"/>
        <v>00xxx000</v>
      </c>
      <c r="X51" s="15" t="str">
        <f t="shared" si="18"/>
        <v/>
      </c>
      <c r="Y51" s="15" t="str">
        <f t="shared" si="19"/>
        <v/>
      </c>
      <c r="Z51" t="str">
        <f t="shared" si="11"/>
        <v>?utm_source=</v>
      </c>
      <c r="AA51" t="str">
        <f t="shared" si="12"/>
        <v>&amp;utm_medium=</v>
      </c>
      <c r="AB51" t="str">
        <f t="shared" si="13"/>
        <v>&amp;utm_campaign=00xxx000</v>
      </c>
      <c r="AC51" t="str">
        <f t="shared" si="14"/>
        <v>&amp;utm_content=-</v>
      </c>
      <c r="AD51" t="s">
        <v>110</v>
      </c>
      <c r="AE51" t="s">
        <v>111</v>
      </c>
      <c r="AF51" t="s">
        <v>112</v>
      </c>
      <c r="AG51" s="17" t="str">
        <f t="shared" si="15"/>
        <v>?utm_source=&amp;utm_medium=&amp;utm_campaign=00xxx000&amp;utm_content=-</v>
      </c>
      <c r="AH51" s="17" t="str">
        <f t="shared" si="16"/>
        <v>{lpurl}?utm_source=&amp;utm_medium=&amp;utm_campaign=00xxx000&amp;utm_keyword={keyword}&amp;utm_placement={placement}</v>
      </c>
    </row>
    <row r="52" spans="1:34" x14ac:dyDescent="0.25">
      <c r="A52">
        <v>51</v>
      </c>
    </row>
    <row r="53" spans="1:34" x14ac:dyDescent="0.25">
      <c r="A53">
        <v>52</v>
      </c>
    </row>
    <row r="54" spans="1:34" x14ac:dyDescent="0.25">
      <c r="A54">
        <v>53</v>
      </c>
    </row>
    <row r="55" spans="1:34" x14ac:dyDescent="0.25">
      <c r="A55">
        <v>54</v>
      </c>
    </row>
    <row r="56" spans="1:34" x14ac:dyDescent="0.25">
      <c r="A56">
        <v>55</v>
      </c>
    </row>
    <row r="57" spans="1:34" x14ac:dyDescent="0.25">
      <c r="A57">
        <v>56</v>
      </c>
    </row>
    <row r="58" spans="1:34" x14ac:dyDescent="0.25">
      <c r="A58">
        <v>57</v>
      </c>
    </row>
    <row r="59" spans="1:34" x14ac:dyDescent="0.25">
      <c r="A59">
        <v>58</v>
      </c>
    </row>
    <row r="60" spans="1:34" x14ac:dyDescent="0.25">
      <c r="A60">
        <v>59</v>
      </c>
    </row>
    <row r="61" spans="1:34" x14ac:dyDescent="0.25">
      <c r="A61">
        <v>60</v>
      </c>
    </row>
    <row r="62" spans="1:34" x14ac:dyDescent="0.25">
      <c r="A62">
        <v>61</v>
      </c>
    </row>
    <row r="63" spans="1:34" x14ac:dyDescent="0.25">
      <c r="A63">
        <v>62</v>
      </c>
    </row>
    <row r="64" spans="1:34" x14ac:dyDescent="0.25">
      <c r="A64">
        <v>63</v>
      </c>
    </row>
    <row r="65" spans="1:1" x14ac:dyDescent="0.25">
      <c r="A65">
        <v>64</v>
      </c>
    </row>
    <row r="66" spans="1:1" x14ac:dyDescent="0.25">
      <c r="A66">
        <v>65</v>
      </c>
    </row>
    <row r="67" spans="1:1" x14ac:dyDescent="0.25">
      <c r="A67">
        <v>66</v>
      </c>
    </row>
    <row r="68" spans="1:1" x14ac:dyDescent="0.25">
      <c r="A68">
        <v>67</v>
      </c>
    </row>
    <row r="69" spans="1:1" x14ac:dyDescent="0.25">
      <c r="A69">
        <v>68</v>
      </c>
    </row>
    <row r="70" spans="1:1" x14ac:dyDescent="0.25">
      <c r="A70">
        <v>69</v>
      </c>
    </row>
    <row r="71" spans="1:1" x14ac:dyDescent="0.25">
      <c r="A71">
        <v>70</v>
      </c>
    </row>
    <row r="72" spans="1:1" x14ac:dyDescent="0.25">
      <c r="A72">
        <v>71</v>
      </c>
    </row>
    <row r="73" spans="1:1" x14ac:dyDescent="0.25">
      <c r="A73">
        <v>72</v>
      </c>
    </row>
    <row r="74" spans="1:1" x14ac:dyDescent="0.25">
      <c r="A74">
        <v>73</v>
      </c>
    </row>
    <row r="75" spans="1:1" x14ac:dyDescent="0.25">
      <c r="A75">
        <v>74</v>
      </c>
    </row>
    <row r="76" spans="1:1" x14ac:dyDescent="0.25">
      <c r="A76">
        <v>75</v>
      </c>
    </row>
    <row r="77" spans="1:1" x14ac:dyDescent="0.25">
      <c r="A77">
        <v>76</v>
      </c>
    </row>
    <row r="78" spans="1:1" x14ac:dyDescent="0.25">
      <c r="A78">
        <v>77</v>
      </c>
    </row>
    <row r="79" spans="1:1" x14ac:dyDescent="0.25">
      <c r="A79">
        <v>78</v>
      </c>
    </row>
    <row r="80" spans="1:1" x14ac:dyDescent="0.25">
      <c r="A80">
        <v>79</v>
      </c>
    </row>
    <row r="81" spans="1:1" x14ac:dyDescent="0.25">
      <c r="A81">
        <v>80</v>
      </c>
    </row>
    <row r="82" spans="1:1" x14ac:dyDescent="0.25">
      <c r="A82">
        <v>81</v>
      </c>
    </row>
    <row r="83" spans="1:1" x14ac:dyDescent="0.25">
      <c r="A83">
        <v>82</v>
      </c>
    </row>
    <row r="84" spans="1:1" x14ac:dyDescent="0.25">
      <c r="A84">
        <v>83</v>
      </c>
    </row>
    <row r="85" spans="1:1" x14ac:dyDescent="0.25">
      <c r="A85">
        <v>84</v>
      </c>
    </row>
    <row r="86" spans="1:1" x14ac:dyDescent="0.25">
      <c r="A86">
        <v>85</v>
      </c>
    </row>
    <row r="87" spans="1:1" x14ac:dyDescent="0.25">
      <c r="A87">
        <v>86</v>
      </c>
    </row>
    <row r="88" spans="1:1" x14ac:dyDescent="0.25">
      <c r="A88">
        <v>87</v>
      </c>
    </row>
    <row r="89" spans="1:1" x14ac:dyDescent="0.25">
      <c r="A89">
        <v>88</v>
      </c>
    </row>
    <row r="90" spans="1:1" x14ac:dyDescent="0.25">
      <c r="A90">
        <v>89</v>
      </c>
    </row>
    <row r="91" spans="1:1" x14ac:dyDescent="0.25">
      <c r="A91">
        <v>90</v>
      </c>
    </row>
    <row r="92" spans="1:1" x14ac:dyDescent="0.25">
      <c r="A92">
        <v>91</v>
      </c>
    </row>
    <row r="93" spans="1:1" x14ac:dyDescent="0.25">
      <c r="A93">
        <v>92</v>
      </c>
    </row>
    <row r="94" spans="1:1" x14ac:dyDescent="0.25">
      <c r="A94">
        <v>93</v>
      </c>
    </row>
    <row r="95" spans="1:1" x14ac:dyDescent="0.25">
      <c r="A95">
        <v>94</v>
      </c>
    </row>
    <row r="96" spans="1:1" x14ac:dyDescent="0.25">
      <c r="A96">
        <v>95</v>
      </c>
    </row>
    <row r="97" spans="1:1" x14ac:dyDescent="0.25">
      <c r="A97">
        <v>96</v>
      </c>
    </row>
    <row r="98" spans="1:1" x14ac:dyDescent="0.25">
      <c r="A98">
        <v>97</v>
      </c>
    </row>
    <row r="99" spans="1:1" x14ac:dyDescent="0.25">
      <c r="A99">
        <v>98</v>
      </c>
    </row>
    <row r="100" spans="1:1" x14ac:dyDescent="0.25">
      <c r="A100">
        <v>99</v>
      </c>
    </row>
    <row r="101" spans="1:1" x14ac:dyDescent="0.25">
      <c r="A101">
        <v>100</v>
      </c>
    </row>
  </sheetData>
  <dataConsolidate/>
  <phoneticPr fontId="1" type="noConversion"/>
  <dataValidations count="4">
    <dataValidation allowBlank="1" showInputMessage="1" showErrorMessage="1" promptTitle="IF search; what is your focus kw" prompt="LEAVE OPEN IF NOT NEEDED_x000a_- add your focus keyword" sqref="P4:P9 P11:P51" xr:uid="{1F999DAE-B733-49CC-A318-AD001247A7CF}"/>
    <dataValidation allowBlank="1" showInputMessage="1" showErrorMessage="1" promptTitle="Extra info about your audience" prompt="LEAVE OPEN IF NOT NEEDED_x000a_- demo info_x000a_- interest info_x000a_- professional info_x000a_- other info" sqref="O4:O51" xr:uid="{413C3F50-2FC4-4A0F-B9D6-D1259FD82C3D}"/>
    <dataValidation allowBlank="1" showInputMessage="1" showErrorMessage="1" promptTitle="Extra info about your content" prompt="LEAVE OPEN IF NOT NEEDED_x000a_- experiment info_x000a_- test info_x000a_- variable info_x000a_- blog code info (check CK)_x000a_- focus keyword info voor search campaign_x000a_- other info " sqref="Q5:Q51" xr:uid="{A7A0E11E-7958-4A75-A014-89864C12A6BD}"/>
    <dataValidation type="textLength" showInputMessage="1" showErrorMessage="1" promptTitle="Campaign code" prompt="Campaign code format: _x000a_00###000_x000a_&lt;year&gt;&lt;owner&gt;&lt;number&gt;_x000a_Example: 21mkt001" sqref="L4:L51" xr:uid="{1A9B592B-41E5-48C7-8DE0-F3C562E27D09}">
      <formula1>7</formula1>
      <formula2>10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19087B72-71BC-457B-AF72-2016127BCC59}">
          <x14:formula1>
            <xm:f>'DATA-search'!$G$3:$G$4</xm:f>
          </x14:formula1>
          <xm:sqref>G4:G51</xm:sqref>
        </x14:dataValidation>
        <x14:dataValidation type="list" allowBlank="1" showInputMessage="1" showErrorMessage="1" xr:uid="{B8827D1B-7F21-419A-8435-D94D321DE610}">
          <x14:formula1>
            <xm:f>'DATA-search'!$H$3:$H$4</xm:f>
          </x14:formula1>
          <xm:sqref>H4:H51</xm:sqref>
        </x14:dataValidation>
        <x14:dataValidation type="list" allowBlank="1" showInputMessage="1" showErrorMessage="1" xr:uid="{22F438E3-8DED-43A4-8CC1-DD1A3C6B5333}">
          <x14:formula1>
            <xm:f>'DATA-search'!$K$3:$K$12</xm:f>
          </x14:formula1>
          <xm:sqref>N4:N51</xm:sqref>
        </x14:dataValidation>
        <x14:dataValidation type="list" allowBlank="1" showInputMessage="1" showErrorMessage="1" xr:uid="{3E23FB89-903E-4ACD-BCA0-2FEF22070EC4}">
          <x14:formula1>
            <xm:f>'DATA-search'!$C$3:$C$4</xm:f>
          </x14:formula1>
          <xm:sqref>C4:C51</xm:sqref>
        </x14:dataValidation>
        <x14:dataValidation type="list" allowBlank="1" showInputMessage="1" showErrorMessage="1" xr:uid="{C20FB3E9-E941-4492-9B5D-A90F623BE0C2}">
          <x14:formula1>
            <xm:f>'DATA-social'!$M$3:$M$10</xm:f>
          </x14:formula1>
          <xm:sqref>S4:S51</xm:sqref>
        </x14:dataValidation>
        <x14:dataValidation type="list" allowBlank="1" showInputMessage="1" showErrorMessage="1" xr:uid="{23C1B920-B1B7-4B05-9289-B7D7AF9FF933}">
          <x14:formula1>
            <xm:f>'DATA-search'!$B$3:$B$7</xm:f>
          </x14:formula1>
          <xm:sqref>B4:B51</xm:sqref>
        </x14:dataValidation>
        <x14:dataValidation type="list" allowBlank="1" showInputMessage="1" showErrorMessage="1" xr:uid="{D10EB0C6-6D30-451C-9968-396B060E40D6}">
          <x14:formula1>
            <xm:f>'DATA-search'!$D$3:$D$7</xm:f>
          </x14:formula1>
          <xm:sqref>D4:D51</xm:sqref>
        </x14:dataValidation>
        <x14:dataValidation type="list" allowBlank="1" showInputMessage="1" showErrorMessage="1" xr:uid="{75E2B9D2-2A06-4BCB-878A-7561B0BFEB30}">
          <x14:formula1>
            <xm:f>'DATA-search'!$L$3:$L$8</xm:f>
          </x14:formula1>
          <xm:sqref>R4:R51</xm:sqref>
        </x14:dataValidation>
        <x14:dataValidation type="list" allowBlank="1" showInputMessage="1" showErrorMessage="1" xr:uid="{1E266047-BA5D-439B-98F1-B4B92F32D643}">
          <x14:formula1>
            <xm:f>'DATA-search'!$I$3:$I$11</xm:f>
          </x14:formula1>
          <xm:sqref>J4:J51</xm:sqref>
        </x14:dataValidation>
        <x14:dataValidation type="list" allowBlank="1" showInputMessage="1" showErrorMessage="1" xr:uid="{2B29E674-27D3-4E7F-AE3A-29DC722F33C9}">
          <x14:formula1>
            <xm:f>LEGEND!$L$2:$L$5</xm:f>
          </x14:formula1>
          <xm:sqref>I4:I50</xm:sqref>
        </x14:dataValidation>
        <x14:dataValidation type="list" allowBlank="1" showInputMessage="1" showErrorMessage="1" xr:uid="{4139C73A-613E-46ED-8B59-37B733CD3D83}">
          <x14:formula1>
            <xm:f>LEGEND!$S$2:$S$11</xm:f>
          </x14:formula1>
          <xm:sqref>M4:M1048576</xm:sqref>
        </x14:dataValidation>
        <x14:dataValidation type="list" allowBlank="1" showInputMessage="1" showErrorMessage="1" xr:uid="{A8571C04-4645-4C24-9167-27457B8A75AB}">
          <x14:formula1>
            <xm:f>LEGEND!$E$2:$E$27</xm:f>
          </x14:formula1>
          <xm:sqref>E4:E1048576</xm:sqref>
        </x14:dataValidation>
        <x14:dataValidation type="list" allowBlank="1" showInputMessage="1" showErrorMessage="1" xr:uid="{75017351-7C1B-4428-BD51-F064C80C9323}">
          <x14:formula1>
            <xm:f>LEGEND!$G$2:$G$20</xm:f>
          </x14:formula1>
          <xm:sqref>F4:F1048576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BCF82-8C94-4C6A-9F27-3E1E11CED8DF}">
  <dimension ref="B2:M21"/>
  <sheetViews>
    <sheetView workbookViewId="0">
      <selection activeCell="H24" sqref="H24"/>
    </sheetView>
  </sheetViews>
  <sheetFormatPr defaultRowHeight="15" x14ac:dyDescent="0.25"/>
  <cols>
    <col min="2" max="2" width="14.28515625" bestFit="1" customWidth="1"/>
    <col min="3" max="3" width="10.5703125" customWidth="1"/>
    <col min="4" max="8" width="15.7109375" customWidth="1"/>
    <col min="9" max="9" width="27" bestFit="1" customWidth="1"/>
    <col min="10" max="12" width="15.7109375" customWidth="1"/>
    <col min="13" max="13" width="14.140625" bestFit="1" customWidth="1"/>
  </cols>
  <sheetData>
    <row r="2" spans="2:13" s="3" customFormat="1" ht="30" x14ac:dyDescent="0.25">
      <c r="B2" s="3" t="s">
        <v>21</v>
      </c>
      <c r="C2" s="3" t="s">
        <v>22</v>
      </c>
      <c r="D2" s="3" t="s">
        <v>23</v>
      </c>
      <c r="E2" s="3" t="s">
        <v>24</v>
      </c>
      <c r="F2" s="3" t="s">
        <v>25</v>
      </c>
      <c r="G2" s="3" t="s">
        <v>26</v>
      </c>
      <c r="H2" s="3" t="s">
        <v>122</v>
      </c>
      <c r="I2" s="3" t="s">
        <v>123</v>
      </c>
      <c r="J2" s="3" t="s">
        <v>31</v>
      </c>
      <c r="K2" s="3" t="s">
        <v>32</v>
      </c>
      <c r="L2" s="3" t="s">
        <v>35</v>
      </c>
      <c r="M2" s="3" t="s">
        <v>36</v>
      </c>
    </row>
    <row r="3" spans="2:13" x14ac:dyDescent="0.25">
      <c r="B3" t="s">
        <v>68</v>
      </c>
      <c r="C3" t="s">
        <v>46</v>
      </c>
      <c r="D3" t="s">
        <v>69</v>
      </c>
      <c r="E3" t="s">
        <v>124</v>
      </c>
      <c r="F3" t="s">
        <v>48</v>
      </c>
      <c r="G3" t="s">
        <v>70</v>
      </c>
      <c r="H3" t="s">
        <v>106</v>
      </c>
      <c r="I3" t="s">
        <v>125</v>
      </c>
      <c r="J3" t="s">
        <v>64</v>
      </c>
      <c r="K3" t="s">
        <v>74</v>
      </c>
      <c r="L3" t="s">
        <v>67</v>
      </c>
      <c r="M3">
        <v>1</v>
      </c>
    </row>
    <row r="4" spans="2:13" x14ac:dyDescent="0.25">
      <c r="B4" t="s">
        <v>126</v>
      </c>
      <c r="D4" t="s">
        <v>127</v>
      </c>
      <c r="E4" t="s">
        <v>60</v>
      </c>
      <c r="F4" t="s">
        <v>128</v>
      </c>
      <c r="G4" t="s">
        <v>49</v>
      </c>
      <c r="H4" t="s">
        <v>50</v>
      </c>
      <c r="I4" t="s">
        <v>129</v>
      </c>
      <c r="J4" t="s">
        <v>54</v>
      </c>
      <c r="K4" t="s">
        <v>65</v>
      </c>
      <c r="L4" t="s">
        <v>57</v>
      </c>
      <c r="M4">
        <v>2</v>
      </c>
    </row>
    <row r="5" spans="2:13" x14ac:dyDescent="0.25">
      <c r="B5" t="s">
        <v>130</v>
      </c>
      <c r="D5" t="s">
        <v>131</v>
      </c>
      <c r="E5" t="s">
        <v>132</v>
      </c>
      <c r="F5" t="s">
        <v>133</v>
      </c>
      <c r="I5" t="s">
        <v>71</v>
      </c>
      <c r="J5" t="s">
        <v>134</v>
      </c>
      <c r="K5" t="s">
        <v>55</v>
      </c>
      <c r="L5" t="s">
        <v>135</v>
      </c>
      <c r="M5">
        <v>3</v>
      </c>
    </row>
    <row r="6" spans="2:13" x14ac:dyDescent="0.25">
      <c r="B6" t="s">
        <v>136</v>
      </c>
      <c r="D6" t="s">
        <v>137</v>
      </c>
      <c r="E6" t="s">
        <v>48</v>
      </c>
      <c r="F6" t="s">
        <v>105</v>
      </c>
      <c r="I6" t="s">
        <v>138</v>
      </c>
      <c r="J6" t="s">
        <v>139</v>
      </c>
      <c r="K6" t="s">
        <v>140</v>
      </c>
      <c r="L6" t="s">
        <v>141</v>
      </c>
      <c r="M6">
        <v>4</v>
      </c>
    </row>
    <row r="7" spans="2:13" x14ac:dyDescent="0.25">
      <c r="B7" t="s">
        <v>58</v>
      </c>
      <c r="D7" t="s">
        <v>59</v>
      </c>
      <c r="E7" t="s">
        <v>128</v>
      </c>
      <c r="F7" t="s">
        <v>142</v>
      </c>
      <c r="I7" t="s">
        <v>143</v>
      </c>
      <c r="J7" t="s">
        <v>144</v>
      </c>
      <c r="K7" t="s">
        <v>145</v>
      </c>
      <c r="L7" t="s">
        <v>76</v>
      </c>
      <c r="M7">
        <v>5</v>
      </c>
    </row>
    <row r="8" spans="2:13" x14ac:dyDescent="0.25">
      <c r="B8" t="s">
        <v>45</v>
      </c>
      <c r="D8" t="s">
        <v>47</v>
      </c>
      <c r="E8" t="s">
        <v>133</v>
      </c>
      <c r="F8" t="s">
        <v>146</v>
      </c>
      <c r="I8" t="s">
        <v>62</v>
      </c>
      <c r="J8" t="s">
        <v>147</v>
      </c>
      <c r="K8" t="s">
        <v>148</v>
      </c>
      <c r="L8" t="s">
        <v>149</v>
      </c>
      <c r="M8">
        <v>6</v>
      </c>
    </row>
    <row r="9" spans="2:13" x14ac:dyDescent="0.25">
      <c r="B9" t="s">
        <v>150</v>
      </c>
      <c r="D9" t="s">
        <v>151</v>
      </c>
      <c r="E9" t="s">
        <v>142</v>
      </c>
      <c r="F9" t="s">
        <v>152</v>
      </c>
      <c r="I9" t="s">
        <v>153</v>
      </c>
      <c r="J9" t="s">
        <v>73</v>
      </c>
      <c r="K9" t="s">
        <v>154</v>
      </c>
      <c r="L9" t="s">
        <v>155</v>
      </c>
      <c r="M9">
        <v>7</v>
      </c>
    </row>
    <row r="10" spans="2:13" x14ac:dyDescent="0.25">
      <c r="B10" t="s">
        <v>156</v>
      </c>
      <c r="D10" t="s">
        <v>157</v>
      </c>
      <c r="E10" t="s">
        <v>146</v>
      </c>
      <c r="F10" t="s">
        <v>158</v>
      </c>
      <c r="I10" t="s">
        <v>51</v>
      </c>
      <c r="J10" t="s">
        <v>159</v>
      </c>
      <c r="K10" t="s">
        <v>160</v>
      </c>
      <c r="L10" t="s">
        <v>161</v>
      </c>
      <c r="M10">
        <v>8</v>
      </c>
    </row>
    <row r="11" spans="2:13" x14ac:dyDescent="0.25">
      <c r="B11" t="s">
        <v>162</v>
      </c>
      <c r="D11" t="s">
        <v>163</v>
      </c>
      <c r="E11" t="s">
        <v>152</v>
      </c>
      <c r="F11" t="s">
        <v>61</v>
      </c>
      <c r="I11" t="s">
        <v>164</v>
      </c>
      <c r="J11" t="s">
        <v>165</v>
      </c>
      <c r="K11" t="s">
        <v>166</v>
      </c>
      <c r="L11" t="s">
        <v>167</v>
      </c>
    </row>
    <row r="12" spans="2:13" x14ac:dyDescent="0.25">
      <c r="B12" t="s">
        <v>165</v>
      </c>
      <c r="D12" t="s">
        <v>165</v>
      </c>
      <c r="E12" t="s">
        <v>158</v>
      </c>
      <c r="F12" t="s">
        <v>168</v>
      </c>
      <c r="I12" t="s">
        <v>165</v>
      </c>
      <c r="K12" t="s">
        <v>165</v>
      </c>
    </row>
    <row r="13" spans="2:13" x14ac:dyDescent="0.25">
      <c r="E13" t="s">
        <v>169</v>
      </c>
      <c r="F13" t="s">
        <v>170</v>
      </c>
    </row>
    <row r="14" spans="2:13" x14ac:dyDescent="0.25">
      <c r="E14" t="s">
        <v>171</v>
      </c>
      <c r="F14" t="s">
        <v>172</v>
      </c>
    </row>
    <row r="15" spans="2:13" x14ac:dyDescent="0.25">
      <c r="E15" t="s">
        <v>61</v>
      </c>
      <c r="F15" t="s">
        <v>173</v>
      </c>
    </row>
    <row r="16" spans="2:13" x14ac:dyDescent="0.25">
      <c r="E16" t="s">
        <v>168</v>
      </c>
    </row>
    <row r="17" spans="5:5" x14ac:dyDescent="0.25">
      <c r="E17" t="s">
        <v>170</v>
      </c>
    </row>
    <row r="18" spans="5:5" x14ac:dyDescent="0.25">
      <c r="E18" t="s">
        <v>172</v>
      </c>
    </row>
    <row r="19" spans="5:5" x14ac:dyDescent="0.25">
      <c r="E19" t="s">
        <v>173</v>
      </c>
    </row>
    <row r="20" spans="5:5" x14ac:dyDescent="0.25">
      <c r="E20" t="s">
        <v>104</v>
      </c>
    </row>
    <row r="21" spans="5:5" x14ac:dyDescent="0.25">
      <c r="E21" t="s">
        <v>185</v>
      </c>
    </row>
  </sheetData>
  <sortState xmlns:xlrd2="http://schemas.microsoft.com/office/spreadsheetml/2017/richdata2" ref="F3:F14">
    <sortCondition ref="F3:F1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E2EE0-ABC2-41BD-A721-9191EA821D7F}">
  <dimension ref="B2:M21"/>
  <sheetViews>
    <sheetView workbookViewId="0">
      <selection activeCell="I9" sqref="I9"/>
    </sheetView>
  </sheetViews>
  <sheetFormatPr defaultRowHeight="15" x14ac:dyDescent="0.25"/>
  <cols>
    <col min="2" max="2" width="14.28515625" bestFit="1" customWidth="1"/>
    <col min="3" max="3" width="10.5703125" customWidth="1"/>
    <col min="4" max="8" width="15.7109375" customWidth="1"/>
    <col min="9" max="9" width="27" bestFit="1" customWidth="1"/>
    <col min="10" max="12" width="15.7109375" customWidth="1"/>
    <col min="13" max="13" width="14.140625" bestFit="1" customWidth="1"/>
  </cols>
  <sheetData>
    <row r="2" spans="2:13" s="3" customFormat="1" ht="30" x14ac:dyDescent="0.25">
      <c r="B2" s="3" t="s">
        <v>21</v>
      </c>
      <c r="C2" s="3" t="s">
        <v>22</v>
      </c>
      <c r="D2" s="3" t="s">
        <v>23</v>
      </c>
      <c r="E2" s="3" t="s">
        <v>24</v>
      </c>
      <c r="F2" s="3" t="s">
        <v>25</v>
      </c>
      <c r="G2" s="3" t="s">
        <v>26</v>
      </c>
      <c r="H2" s="3" t="s">
        <v>122</v>
      </c>
      <c r="I2" s="3" t="s">
        <v>123</v>
      </c>
      <c r="J2" s="3" t="s">
        <v>31</v>
      </c>
      <c r="K2" s="3" t="s">
        <v>32</v>
      </c>
      <c r="L2" s="3" t="s">
        <v>35</v>
      </c>
      <c r="M2" s="3" t="s">
        <v>36</v>
      </c>
    </row>
    <row r="3" spans="2:13" x14ac:dyDescent="0.25">
      <c r="B3" t="s">
        <v>102</v>
      </c>
      <c r="C3" t="s">
        <v>46</v>
      </c>
      <c r="D3" t="s">
        <v>103</v>
      </c>
      <c r="E3" t="s">
        <v>124</v>
      </c>
      <c r="F3" t="s">
        <v>48</v>
      </c>
      <c r="G3" t="s">
        <v>70</v>
      </c>
      <c r="H3" t="s">
        <v>106</v>
      </c>
      <c r="I3" t="s">
        <v>107</v>
      </c>
      <c r="J3" t="s">
        <v>64</v>
      </c>
      <c r="K3" t="s">
        <v>74</v>
      </c>
      <c r="L3" t="s">
        <v>71</v>
      </c>
      <c r="M3">
        <v>1</v>
      </c>
    </row>
    <row r="4" spans="2:13" x14ac:dyDescent="0.25">
      <c r="B4" t="s">
        <v>113</v>
      </c>
      <c r="C4" t="s">
        <v>114</v>
      </c>
      <c r="D4" t="s">
        <v>115</v>
      </c>
      <c r="E4" t="s">
        <v>60</v>
      </c>
      <c r="F4" t="s">
        <v>128</v>
      </c>
      <c r="G4" t="s">
        <v>49</v>
      </c>
      <c r="H4" t="s">
        <v>50</v>
      </c>
      <c r="I4" t="s">
        <v>114</v>
      </c>
      <c r="J4" t="s">
        <v>54</v>
      </c>
      <c r="K4" t="s">
        <v>65</v>
      </c>
      <c r="L4" t="s">
        <v>261</v>
      </c>
      <c r="M4">
        <v>2</v>
      </c>
    </row>
    <row r="5" spans="2:13" x14ac:dyDescent="0.25">
      <c r="B5" t="s">
        <v>119</v>
      </c>
      <c r="D5" t="s">
        <v>120</v>
      </c>
      <c r="E5" t="s">
        <v>132</v>
      </c>
      <c r="F5" t="s">
        <v>133</v>
      </c>
      <c r="I5" t="s">
        <v>71</v>
      </c>
      <c r="J5" t="s">
        <v>174</v>
      </c>
      <c r="K5" t="s">
        <v>55</v>
      </c>
      <c r="L5" t="s">
        <v>118</v>
      </c>
      <c r="M5">
        <v>3</v>
      </c>
    </row>
    <row r="6" spans="2:13" x14ac:dyDescent="0.25">
      <c r="B6" t="s">
        <v>259</v>
      </c>
      <c r="D6" t="s">
        <v>260</v>
      </c>
      <c r="E6" t="s">
        <v>48</v>
      </c>
      <c r="F6" t="s">
        <v>105</v>
      </c>
      <c r="I6" t="s">
        <v>176</v>
      </c>
      <c r="J6" t="s">
        <v>177</v>
      </c>
      <c r="K6" t="s">
        <v>140</v>
      </c>
      <c r="L6" t="s">
        <v>175</v>
      </c>
      <c r="M6">
        <v>4</v>
      </c>
    </row>
    <row r="7" spans="2:13" x14ac:dyDescent="0.25">
      <c r="B7" t="s">
        <v>165</v>
      </c>
      <c r="D7" t="s">
        <v>165</v>
      </c>
      <c r="E7" t="s">
        <v>128</v>
      </c>
      <c r="F7" t="s">
        <v>142</v>
      </c>
      <c r="I7" t="s">
        <v>178</v>
      </c>
      <c r="J7" t="s">
        <v>179</v>
      </c>
      <c r="K7" t="s">
        <v>148</v>
      </c>
      <c r="L7" t="s">
        <v>109</v>
      </c>
      <c r="M7">
        <v>5</v>
      </c>
    </row>
    <row r="8" spans="2:13" x14ac:dyDescent="0.25">
      <c r="E8" t="s">
        <v>133</v>
      </c>
      <c r="F8" t="s">
        <v>146</v>
      </c>
      <c r="I8" t="s">
        <v>262</v>
      </c>
      <c r="J8" t="s">
        <v>147</v>
      </c>
      <c r="K8" t="s">
        <v>116</v>
      </c>
      <c r="L8" t="s">
        <v>165</v>
      </c>
      <c r="M8">
        <v>6</v>
      </c>
    </row>
    <row r="9" spans="2:13" x14ac:dyDescent="0.25">
      <c r="E9" t="s">
        <v>142</v>
      </c>
      <c r="F9" t="s">
        <v>152</v>
      </c>
      <c r="I9" t="s">
        <v>180</v>
      </c>
      <c r="J9" t="s">
        <v>73</v>
      </c>
      <c r="K9" t="s">
        <v>182</v>
      </c>
      <c r="M9">
        <v>7</v>
      </c>
    </row>
    <row r="10" spans="2:13" x14ac:dyDescent="0.25">
      <c r="E10" t="s">
        <v>146</v>
      </c>
      <c r="F10" t="s">
        <v>158</v>
      </c>
      <c r="I10" t="s">
        <v>181</v>
      </c>
      <c r="J10" t="s">
        <v>159</v>
      </c>
      <c r="K10" t="s">
        <v>183</v>
      </c>
      <c r="M10">
        <v>8</v>
      </c>
    </row>
    <row r="11" spans="2:13" x14ac:dyDescent="0.25">
      <c r="E11" t="s">
        <v>152</v>
      </c>
      <c r="F11" t="s">
        <v>61</v>
      </c>
      <c r="I11" t="s">
        <v>165</v>
      </c>
      <c r="J11" t="s">
        <v>165</v>
      </c>
      <c r="K11" t="s">
        <v>184</v>
      </c>
    </row>
    <row r="12" spans="2:13" x14ac:dyDescent="0.25">
      <c r="E12" t="s">
        <v>158</v>
      </c>
      <c r="F12" t="s">
        <v>168</v>
      </c>
      <c r="J12" t="s">
        <v>185</v>
      </c>
      <c r="K12" t="s">
        <v>165</v>
      </c>
    </row>
    <row r="13" spans="2:13" x14ac:dyDescent="0.25">
      <c r="E13" t="s">
        <v>169</v>
      </c>
      <c r="F13" t="s">
        <v>170</v>
      </c>
    </row>
    <row r="14" spans="2:13" x14ac:dyDescent="0.25">
      <c r="E14" t="s">
        <v>171</v>
      </c>
      <c r="F14" t="s">
        <v>172</v>
      </c>
    </row>
    <row r="15" spans="2:13" x14ac:dyDescent="0.25">
      <c r="E15" t="s">
        <v>61</v>
      </c>
      <c r="F15" t="s">
        <v>173</v>
      </c>
    </row>
    <row r="16" spans="2:13" x14ac:dyDescent="0.25">
      <c r="E16" t="s">
        <v>168</v>
      </c>
    </row>
    <row r="17" spans="5:5" x14ac:dyDescent="0.25">
      <c r="E17" t="s">
        <v>170</v>
      </c>
    </row>
    <row r="18" spans="5:5" x14ac:dyDescent="0.25">
      <c r="E18" t="s">
        <v>172</v>
      </c>
    </row>
    <row r="19" spans="5:5" x14ac:dyDescent="0.25">
      <c r="E19" t="s">
        <v>173</v>
      </c>
    </row>
    <row r="20" spans="5:5" x14ac:dyDescent="0.25">
      <c r="E20" t="s">
        <v>104</v>
      </c>
    </row>
    <row r="21" spans="5:5" x14ac:dyDescent="0.25">
      <c r="E21" t="s">
        <v>185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53567-2EA2-4510-A782-8BA6689DEAC5}">
  <dimension ref="A1:Z27"/>
  <sheetViews>
    <sheetView workbookViewId="0">
      <selection activeCell="G28" sqref="G28"/>
    </sheetView>
  </sheetViews>
  <sheetFormatPr defaultRowHeight="15" x14ac:dyDescent="0.25"/>
  <cols>
    <col min="6" max="6" width="23.42578125" customWidth="1"/>
  </cols>
  <sheetData>
    <row r="1" spans="1:26" x14ac:dyDescent="0.25">
      <c r="A1" t="s">
        <v>21</v>
      </c>
      <c r="B1" t="s">
        <v>22</v>
      </c>
      <c r="C1" t="s">
        <v>23</v>
      </c>
      <c r="E1" t="s">
        <v>24</v>
      </c>
      <c r="G1" t="s">
        <v>25</v>
      </c>
      <c r="I1" t="s">
        <v>26</v>
      </c>
      <c r="K1" t="s">
        <v>122</v>
      </c>
      <c r="L1" t="s">
        <v>271</v>
      </c>
      <c r="M1" t="s">
        <v>28</v>
      </c>
      <c r="O1" t="s">
        <v>29</v>
      </c>
      <c r="Q1" t="s">
        <v>30</v>
      </c>
      <c r="S1" t="s">
        <v>31</v>
      </c>
      <c r="U1" t="s">
        <v>32</v>
      </c>
      <c r="W1" t="s">
        <v>34</v>
      </c>
      <c r="X1" t="s">
        <v>35</v>
      </c>
      <c r="Z1" t="s">
        <v>36</v>
      </c>
    </row>
    <row r="2" spans="1:26" x14ac:dyDescent="0.25">
      <c r="A2" t="s">
        <v>68</v>
      </c>
      <c r="B2" t="s">
        <v>46</v>
      </c>
      <c r="C2" t="s">
        <v>69</v>
      </c>
      <c r="D2" t="s">
        <v>68</v>
      </c>
      <c r="E2" t="s">
        <v>124</v>
      </c>
      <c r="F2" t="s">
        <v>186</v>
      </c>
      <c r="G2" t="s">
        <v>48</v>
      </c>
      <c r="H2" t="s">
        <v>187</v>
      </c>
      <c r="I2" t="s">
        <v>70</v>
      </c>
      <c r="J2" t="s">
        <v>188</v>
      </c>
      <c r="K2" t="s">
        <v>106</v>
      </c>
      <c r="L2" t="s">
        <v>272</v>
      </c>
      <c r="M2" t="s">
        <v>125</v>
      </c>
      <c r="S2" t="s">
        <v>64</v>
      </c>
      <c r="U2" t="s">
        <v>147</v>
      </c>
      <c r="X2" t="s">
        <v>67</v>
      </c>
      <c r="Y2" t="s">
        <v>189</v>
      </c>
      <c r="Z2">
        <v>1</v>
      </c>
    </row>
    <row r="3" spans="1:26" x14ac:dyDescent="0.25">
      <c r="A3" t="s">
        <v>126</v>
      </c>
      <c r="B3" t="s">
        <v>114</v>
      </c>
      <c r="C3" t="s">
        <v>127</v>
      </c>
      <c r="D3" t="s">
        <v>126</v>
      </c>
      <c r="E3" t="s">
        <v>60</v>
      </c>
      <c r="F3" t="s">
        <v>190</v>
      </c>
      <c r="G3" t="s">
        <v>128</v>
      </c>
      <c r="H3" t="s">
        <v>191</v>
      </c>
      <c r="I3" t="s">
        <v>49</v>
      </c>
      <c r="J3" t="s">
        <v>192</v>
      </c>
      <c r="K3" t="s">
        <v>50</v>
      </c>
      <c r="L3" t="s">
        <v>273</v>
      </c>
      <c r="M3" t="s">
        <v>129</v>
      </c>
      <c r="S3" t="s">
        <v>54</v>
      </c>
      <c r="U3" t="s">
        <v>193</v>
      </c>
      <c r="X3" t="s">
        <v>57</v>
      </c>
      <c r="Y3" t="s">
        <v>194</v>
      </c>
      <c r="Z3">
        <v>2</v>
      </c>
    </row>
    <row r="4" spans="1:26" x14ac:dyDescent="0.25">
      <c r="A4" t="s">
        <v>130</v>
      </c>
      <c r="C4" t="s">
        <v>131</v>
      </c>
      <c r="D4" t="s">
        <v>130</v>
      </c>
      <c r="E4" t="s">
        <v>132</v>
      </c>
      <c r="F4" t="s">
        <v>195</v>
      </c>
      <c r="G4" t="s">
        <v>133</v>
      </c>
      <c r="H4" t="s">
        <v>196</v>
      </c>
      <c r="L4" t="s">
        <v>274</v>
      </c>
      <c r="M4" t="s">
        <v>71</v>
      </c>
      <c r="S4" t="s">
        <v>265</v>
      </c>
      <c r="U4" t="s">
        <v>197</v>
      </c>
      <c r="X4" t="s">
        <v>135</v>
      </c>
      <c r="Y4" t="s">
        <v>198</v>
      </c>
      <c r="Z4">
        <v>3</v>
      </c>
    </row>
    <row r="5" spans="1:26" x14ac:dyDescent="0.25">
      <c r="A5" t="s">
        <v>136</v>
      </c>
      <c r="C5" t="s">
        <v>137</v>
      </c>
      <c r="D5" t="s">
        <v>136</v>
      </c>
      <c r="E5" t="s">
        <v>48</v>
      </c>
      <c r="F5" t="s">
        <v>199</v>
      </c>
      <c r="G5" t="s">
        <v>105</v>
      </c>
      <c r="H5" t="s">
        <v>200</v>
      </c>
      <c r="M5" t="s">
        <v>138</v>
      </c>
      <c r="S5" t="s">
        <v>267</v>
      </c>
      <c r="U5" t="s">
        <v>201</v>
      </c>
      <c r="X5" t="s">
        <v>141</v>
      </c>
      <c r="Y5" t="s">
        <v>202</v>
      </c>
      <c r="Z5">
        <v>4</v>
      </c>
    </row>
    <row r="6" spans="1:26" x14ac:dyDescent="0.25">
      <c r="A6" t="s">
        <v>58</v>
      </c>
      <c r="C6" t="s">
        <v>59</v>
      </c>
      <c r="D6" t="s">
        <v>58</v>
      </c>
      <c r="E6" t="s">
        <v>128</v>
      </c>
      <c r="F6" t="s">
        <v>203</v>
      </c>
      <c r="G6" t="s">
        <v>142</v>
      </c>
      <c r="H6" t="s">
        <v>204</v>
      </c>
      <c r="M6" t="s">
        <v>143</v>
      </c>
      <c r="S6" t="s">
        <v>179</v>
      </c>
      <c r="U6" t="s">
        <v>205</v>
      </c>
      <c r="X6" t="s">
        <v>76</v>
      </c>
      <c r="Y6" t="s">
        <v>206</v>
      </c>
      <c r="Z6">
        <v>5</v>
      </c>
    </row>
    <row r="7" spans="1:26" x14ac:dyDescent="0.25">
      <c r="A7" t="s">
        <v>45</v>
      </c>
      <c r="C7" t="s">
        <v>47</v>
      </c>
      <c r="D7" t="s">
        <v>45</v>
      </c>
      <c r="E7" t="s">
        <v>133</v>
      </c>
      <c r="F7" t="s">
        <v>295</v>
      </c>
      <c r="G7" t="s">
        <v>146</v>
      </c>
      <c r="H7" t="s">
        <v>207</v>
      </c>
      <c r="M7" t="s">
        <v>62</v>
      </c>
      <c r="S7" t="s">
        <v>147</v>
      </c>
      <c r="U7" t="s">
        <v>74</v>
      </c>
      <c r="V7" t="s">
        <v>208</v>
      </c>
      <c r="X7" t="s">
        <v>149</v>
      </c>
      <c r="Y7" t="s">
        <v>209</v>
      </c>
      <c r="Z7">
        <v>6</v>
      </c>
    </row>
    <row r="8" spans="1:26" x14ac:dyDescent="0.25">
      <c r="A8" t="s">
        <v>210</v>
      </c>
      <c r="C8" t="s">
        <v>297</v>
      </c>
      <c r="D8" t="s">
        <v>298</v>
      </c>
      <c r="E8" t="s">
        <v>142</v>
      </c>
      <c r="F8" t="s">
        <v>212</v>
      </c>
      <c r="G8" t="s">
        <v>152</v>
      </c>
      <c r="H8" t="s">
        <v>213</v>
      </c>
      <c r="M8" t="s">
        <v>153</v>
      </c>
      <c r="S8" t="s">
        <v>73</v>
      </c>
      <c r="U8" t="s">
        <v>65</v>
      </c>
      <c r="V8" t="s">
        <v>214</v>
      </c>
      <c r="X8" t="s">
        <v>161</v>
      </c>
      <c r="Y8" t="s">
        <v>215</v>
      </c>
      <c r="Z8">
        <v>7</v>
      </c>
    </row>
    <row r="9" spans="1:26" x14ac:dyDescent="0.25">
      <c r="A9" t="s">
        <v>216</v>
      </c>
      <c r="C9" t="s">
        <v>211</v>
      </c>
      <c r="D9" t="s">
        <v>210</v>
      </c>
      <c r="E9" t="s">
        <v>146</v>
      </c>
      <c r="F9" t="s">
        <v>218</v>
      </c>
      <c r="G9" t="s">
        <v>158</v>
      </c>
      <c r="H9" t="s">
        <v>219</v>
      </c>
      <c r="M9" t="s">
        <v>51</v>
      </c>
      <c r="S9" t="s">
        <v>330</v>
      </c>
      <c r="U9" t="s">
        <v>55</v>
      </c>
      <c r="V9" t="s">
        <v>220</v>
      </c>
      <c r="X9" t="s">
        <v>155</v>
      </c>
      <c r="Y9" t="s">
        <v>269</v>
      </c>
      <c r="Z9">
        <v>8</v>
      </c>
    </row>
    <row r="10" spans="1:26" x14ac:dyDescent="0.25">
      <c r="A10" t="s">
        <v>222</v>
      </c>
      <c r="C10" t="s">
        <v>217</v>
      </c>
      <c r="D10" t="s">
        <v>216</v>
      </c>
      <c r="E10" t="s">
        <v>152</v>
      </c>
      <c r="F10" t="s">
        <v>224</v>
      </c>
      <c r="G10" t="s">
        <v>61</v>
      </c>
      <c r="H10" t="s">
        <v>225</v>
      </c>
      <c r="M10" t="s">
        <v>164</v>
      </c>
      <c r="S10" t="s">
        <v>333</v>
      </c>
      <c r="U10" t="s">
        <v>140</v>
      </c>
      <c r="V10" t="s">
        <v>226</v>
      </c>
      <c r="X10" t="s">
        <v>266</v>
      </c>
      <c r="Y10" t="s">
        <v>268</v>
      </c>
    </row>
    <row r="11" spans="1:26" x14ac:dyDescent="0.25">
      <c r="A11" t="s">
        <v>228</v>
      </c>
      <c r="C11" t="s">
        <v>223</v>
      </c>
      <c r="D11" t="s">
        <v>222</v>
      </c>
      <c r="E11" t="s">
        <v>158</v>
      </c>
      <c r="F11" t="s">
        <v>230</v>
      </c>
      <c r="G11" t="s">
        <v>168</v>
      </c>
      <c r="H11" t="s">
        <v>231</v>
      </c>
      <c r="M11" t="s">
        <v>165</v>
      </c>
      <c r="S11" t="s">
        <v>165</v>
      </c>
      <c r="U11" t="s">
        <v>145</v>
      </c>
      <c r="V11" t="s">
        <v>232</v>
      </c>
      <c r="X11" t="s">
        <v>167</v>
      </c>
      <c r="Y11" t="s">
        <v>221</v>
      </c>
    </row>
    <row r="12" spans="1:26" x14ac:dyDescent="0.25">
      <c r="A12" t="s">
        <v>235</v>
      </c>
      <c r="C12" t="s">
        <v>229</v>
      </c>
      <c r="D12" t="s">
        <v>228</v>
      </c>
      <c r="E12" t="s">
        <v>169</v>
      </c>
      <c r="F12" t="s">
        <v>237</v>
      </c>
      <c r="G12" t="s">
        <v>170</v>
      </c>
      <c r="H12" t="s">
        <v>238</v>
      </c>
      <c r="U12" t="s">
        <v>148</v>
      </c>
      <c r="X12" t="s">
        <v>118</v>
      </c>
      <c r="Y12" t="s">
        <v>227</v>
      </c>
    </row>
    <row r="13" spans="1:26" x14ac:dyDescent="0.25">
      <c r="A13" t="s">
        <v>239</v>
      </c>
      <c r="C13" t="s">
        <v>236</v>
      </c>
      <c r="D13" t="s">
        <v>235</v>
      </c>
      <c r="E13" t="s">
        <v>171</v>
      </c>
      <c r="F13" t="s">
        <v>241</v>
      </c>
      <c r="G13" t="s">
        <v>172</v>
      </c>
      <c r="H13" t="s">
        <v>242</v>
      </c>
      <c r="U13" t="s">
        <v>154</v>
      </c>
      <c r="X13" t="s">
        <v>233</v>
      </c>
      <c r="Y13" t="s">
        <v>234</v>
      </c>
    </row>
    <row r="14" spans="1:26" x14ac:dyDescent="0.25">
      <c r="A14" t="s">
        <v>119</v>
      </c>
      <c r="C14" t="s">
        <v>240</v>
      </c>
      <c r="D14" t="s">
        <v>239</v>
      </c>
      <c r="E14" t="s">
        <v>61</v>
      </c>
      <c r="F14" t="s">
        <v>243</v>
      </c>
      <c r="G14" t="s">
        <v>173</v>
      </c>
      <c r="H14" t="s">
        <v>244</v>
      </c>
      <c r="U14" t="s">
        <v>160</v>
      </c>
    </row>
    <row r="15" spans="1:26" x14ac:dyDescent="0.25">
      <c r="A15" t="s">
        <v>335</v>
      </c>
      <c r="C15" t="s">
        <v>120</v>
      </c>
      <c r="D15" t="s">
        <v>119</v>
      </c>
      <c r="E15" t="s">
        <v>168</v>
      </c>
      <c r="F15" t="s">
        <v>246</v>
      </c>
      <c r="G15" t="s">
        <v>147</v>
      </c>
      <c r="H15" t="s">
        <v>279</v>
      </c>
      <c r="U15" t="s">
        <v>166</v>
      </c>
    </row>
    <row r="16" spans="1:26" x14ac:dyDescent="0.25">
      <c r="A16" t="s">
        <v>165</v>
      </c>
      <c r="C16" t="s">
        <v>151</v>
      </c>
      <c r="D16" t="s">
        <v>245</v>
      </c>
      <c r="E16" t="s">
        <v>170</v>
      </c>
      <c r="F16" t="s">
        <v>247</v>
      </c>
      <c r="G16" t="s">
        <v>290</v>
      </c>
      <c r="H16" t="s">
        <v>281</v>
      </c>
      <c r="U16" t="s">
        <v>116</v>
      </c>
      <c r="V16" t="s">
        <v>248</v>
      </c>
    </row>
    <row r="17" spans="3:22" x14ac:dyDescent="0.25">
      <c r="C17" t="s">
        <v>165</v>
      </c>
      <c r="D17" t="s">
        <v>165</v>
      </c>
      <c r="E17" t="s">
        <v>172</v>
      </c>
      <c r="F17" t="s">
        <v>249</v>
      </c>
      <c r="G17" t="s">
        <v>291</v>
      </c>
      <c r="H17" t="s">
        <v>283</v>
      </c>
      <c r="U17" t="s">
        <v>182</v>
      </c>
      <c r="V17" t="s">
        <v>250</v>
      </c>
    </row>
    <row r="18" spans="3:22" x14ac:dyDescent="0.25">
      <c r="E18" t="s">
        <v>173</v>
      </c>
      <c r="F18" t="s">
        <v>251</v>
      </c>
      <c r="G18" t="s">
        <v>292</v>
      </c>
      <c r="H18" t="s">
        <v>287</v>
      </c>
      <c r="U18" t="s">
        <v>183</v>
      </c>
      <c r="V18" t="s">
        <v>252</v>
      </c>
    </row>
    <row r="19" spans="3:22" x14ac:dyDescent="0.25">
      <c r="E19" t="s">
        <v>371</v>
      </c>
      <c r="F19" t="s">
        <v>373</v>
      </c>
      <c r="G19" t="s">
        <v>293</v>
      </c>
      <c r="H19" t="s">
        <v>288</v>
      </c>
      <c r="U19" t="s">
        <v>165</v>
      </c>
    </row>
    <row r="20" spans="3:22" x14ac:dyDescent="0.25">
      <c r="E20" t="s">
        <v>372</v>
      </c>
      <c r="F20" t="s">
        <v>374</v>
      </c>
      <c r="G20" t="s">
        <v>294</v>
      </c>
      <c r="H20" t="s">
        <v>289</v>
      </c>
    </row>
    <row r="21" spans="3:22" x14ac:dyDescent="0.25">
      <c r="E21" t="s">
        <v>128</v>
      </c>
      <c r="F21" t="s">
        <v>203</v>
      </c>
    </row>
    <row r="22" spans="3:22" x14ac:dyDescent="0.25">
      <c r="E22" t="s">
        <v>147</v>
      </c>
      <c r="F22" t="s">
        <v>276</v>
      </c>
    </row>
    <row r="23" spans="3:22" x14ac:dyDescent="0.25">
      <c r="E23" t="s">
        <v>290</v>
      </c>
      <c r="F23" t="s">
        <v>280</v>
      </c>
    </row>
    <row r="24" spans="3:22" x14ac:dyDescent="0.25">
      <c r="E24" t="s">
        <v>291</v>
      </c>
      <c r="F24" t="s">
        <v>282</v>
      </c>
    </row>
    <row r="25" spans="3:22" x14ac:dyDescent="0.25">
      <c r="E25" t="s">
        <v>292</v>
      </c>
      <c r="F25" t="s">
        <v>284</v>
      </c>
    </row>
    <row r="26" spans="3:22" x14ac:dyDescent="0.25">
      <c r="E26" t="s">
        <v>293</v>
      </c>
      <c r="F26" t="s">
        <v>285</v>
      </c>
    </row>
    <row r="27" spans="3:22" x14ac:dyDescent="0.25">
      <c r="E27" t="s">
        <v>294</v>
      </c>
      <c r="F27" t="s">
        <v>286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sage xmlns="3f6ed042-f1dc-497b-acce-d684cb033ad7" xsi:nil="true"/>
    <TargetAudience xmlns="3f6ed042-f1dc-497b-acce-d684cb033ad7" xsi:nil="true"/>
    <Country xmlns="3f6ed042-f1dc-497b-acce-d684cb033ad7" xsi:nil="true"/>
    <Published xmlns="3f6ed042-f1dc-497b-acce-d684cb033ad7">No</Published>
    <Test_x0020__x002d__x0020_Library xmlns="3f6ed042-f1dc-497b-acce-d684cb033ad7" xsi:nil="true"/>
    <rg2m xmlns="3f6ed042-f1dc-497b-acce-d684cb033ad7" xsi:nil="true"/>
    <_ModernAudienceTargetUserField xmlns="3f6ed042-f1dc-497b-acce-d684cb033ad7">
      <UserInfo>
        <DisplayName/>
        <AccountId xsi:nil="true"/>
        <AccountType/>
      </UserInfo>
    </_ModernAudienceTargetUserField>
    <i0z9 xmlns="3f6ed042-f1dc-497b-acce-d684cb033ad7" xsi:nil="true"/>
    <Segment xmlns="3f6ed042-f1dc-497b-acce-d684cb033ad7" xsi:nil="true"/>
    <Language xmlns="3f6ed042-f1dc-497b-acce-d684cb033ad7" xsi:nil="true"/>
    <HRDomain xmlns="3f6ed042-f1dc-497b-acce-d684cb033ad7" xsi:nil="true"/>
    <DOCUMENTTYPE xmlns="3f6ed042-f1dc-497b-acce-d684cb033ad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B38D24814E004CAE22E24A0999AF04" ma:contentTypeVersion="38" ma:contentTypeDescription="Create a new document." ma:contentTypeScope="" ma:versionID="1697b22ff829526f70fc2d96f06dcfcb">
  <xsd:schema xmlns:xsd="http://www.w3.org/2001/XMLSchema" xmlns:xs="http://www.w3.org/2001/XMLSchema" xmlns:p="http://schemas.microsoft.com/office/2006/metadata/properties" xmlns:ns2="3f6ed042-f1dc-497b-acce-d684cb033ad7" xmlns:ns3="401481f8-6efc-41e0-9bcc-7ca31ac57c4f" targetNamespace="http://schemas.microsoft.com/office/2006/metadata/properties" ma:root="true" ma:fieldsID="7a333a93a1fb85047b6e6b948e75bbb8" ns2:_="" ns3:_="">
    <xsd:import namespace="3f6ed042-f1dc-497b-acce-d684cb033ad7"/>
    <xsd:import namespace="401481f8-6efc-41e0-9bcc-7ca31ac57c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anguage" minOccurs="0"/>
                <xsd:element ref="ns2:Segment" minOccurs="0"/>
                <xsd:element ref="ns2:Country" minOccurs="0"/>
                <xsd:element ref="ns2:HRDomain" minOccurs="0"/>
                <xsd:element ref="ns2:Published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_ModernAudienceTargetUserField" minOccurs="0"/>
                <xsd:element ref="ns2:Test_x0020__x002d__x0020_Library" minOccurs="0"/>
                <xsd:element ref="ns2:usage" minOccurs="0"/>
                <xsd:element ref="ns2:DOCUMENTTYPE" minOccurs="0"/>
                <xsd:element ref="ns2:rg2m" minOccurs="0"/>
                <xsd:element ref="ns2:i0z9" minOccurs="0"/>
                <xsd:element ref="ns2:TargetAudienc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6ed042-f1dc-497b-acce-d684cb033a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6" nillable="true" ma:displayName="Tags" ma:internalName="MediaServiceAutoTags" ma:readOnly="true">
      <xsd:simpleType>
        <xsd:restriction base="dms:Text"/>
      </xsd:simpleType>
    </xsd:element>
    <xsd:element name="MediaServiceGenerationTime" ma:index="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8" nillable="true" ma:displayName="MediaServiceEventHashCode" ma:hidden="true" ma:internalName="MediaServiceEventHashCode" ma:readOnly="true">
      <xsd:simpleType>
        <xsd:restriction base="dms:Text"/>
      </xsd:simpleType>
    </xsd:element>
    <xsd:element name="Language" ma:index="9" nillable="true" ma:displayName="Language" ma:format="Dropdown" ma:internalName="Languag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rench"/>
                    <xsd:enumeration value="Dutch"/>
                    <xsd:enumeration value="English"/>
                    <xsd:enumeration value="German"/>
                    <xsd:enumeration value="Italian"/>
                    <xsd:enumeration value="Polish"/>
                    <xsd:enumeration value="Spanish"/>
                    <xsd:enumeration value="Finnish"/>
                    <xsd:enumeration value="Swedish"/>
                    <xsd:enumeration value="Norwegian"/>
                  </xsd:restriction>
                </xsd:simpleType>
              </xsd:element>
            </xsd:sequence>
          </xsd:extension>
        </xsd:complexContent>
      </xsd:complexType>
    </xsd:element>
    <xsd:element name="Segment" ma:index="10" nillable="true" ma:displayName="Segment" ma:format="Dropdown" ma:internalName="Segment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ME"/>
                    <xsd:enumeration value="LEMMP"/>
                  </xsd:restriction>
                </xsd:simpleType>
              </xsd:element>
            </xsd:sequence>
          </xsd:extension>
        </xsd:complexContent>
      </xsd:complexType>
    </xsd:element>
    <xsd:element name="Country" ma:index="11" nillable="true" ma:displayName="Country" ma:format="Dropdown" ma:internalName="Count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E"/>
                    <xsd:enumeration value="UKI"/>
                    <xsd:enumeration value="FR"/>
                    <xsd:enumeration value="DE"/>
                    <xsd:enumeration value="LU"/>
                    <xsd:enumeration value="NL"/>
                    <xsd:enumeration value="All"/>
                    <xsd:enumeration value="CH"/>
                    <xsd:enumeration value="AT"/>
                    <xsd:enumeration value="PL"/>
                    <xsd:enumeration value="ES"/>
                    <xsd:enumeration value="INTL"/>
                    <xsd:enumeration value="IT"/>
                    <xsd:enumeration value="PL"/>
                    <xsd:enumeration value="ES"/>
                    <xsd:enumeration value="FI"/>
                    <xsd:enumeration value="SE"/>
                    <xsd:enumeration value="NO"/>
                  </xsd:restriction>
                </xsd:simpleType>
              </xsd:element>
            </xsd:sequence>
          </xsd:extension>
        </xsd:complexContent>
      </xsd:complexType>
    </xsd:element>
    <xsd:element name="HRDomain" ma:index="12" nillable="true" ma:displayName="HR Domain" ma:format="Dropdown" ma:internalName="HRDomai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Talent Career"/>
                    <xsd:enumeration value="Payroll &amp; Reward"/>
                    <xsd:enumeration value="Workforce Management"/>
                    <xsd:enumeration value="Core HR"/>
                    <xsd:enumeration value="Staffing &amp; recruitment"/>
                  </xsd:restriction>
                </xsd:simpleType>
              </xsd:element>
            </xsd:sequence>
          </xsd:extension>
        </xsd:complexContent>
      </xsd:complexType>
    </xsd:element>
    <xsd:element name="Published" ma:index="13" ma:displayName="Published" ma:default="No" ma:format="Dropdown" ma:indexed="true" ma:internalName="Published" ma:readOnly="false">
      <xsd:simpleType>
        <xsd:restriction base="dms:Choice">
          <xsd:enumeration value="Yes"/>
          <xsd:enumeration value="No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_ModernAudienceTargetUserField" ma:index="21" nillable="true" ma:displayName="Usage" ma:list="UserInfo" ma:SharePointGroup="0" ma:internalName="_ModernAudienceTargetUserField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est_x0020__x002d__x0020_Library" ma:index="22" nillable="true" ma:displayName="Library" ma:internalName="Test_x0020__x002d__x0020_Library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ontent library"/>
                    <xsd:enumeration value="graphic design"/>
                  </xsd:restriction>
                </xsd:simpleType>
              </xsd:element>
            </xsd:sequence>
          </xsd:extension>
        </xsd:complexContent>
      </xsd:complexType>
    </xsd:element>
    <xsd:element name="usage" ma:index="23" nillable="true" ma:displayName="Usage -" ma:format="Dropdown" ma:internalName="usag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INTERNAL"/>
                  </xsd:restriction>
                </xsd:simpleType>
              </xsd:element>
            </xsd:sequence>
          </xsd:extension>
        </xsd:complexContent>
      </xsd:complexType>
    </xsd:element>
    <xsd:element name="DOCUMENTTYPE" ma:index="24" nillable="true" ma:displayName="Content type" ma:format="Dropdown" ma:internalName="DOCUMENTTYPE">
      <xsd:simpleType>
        <xsd:restriction base="dms:Choice">
          <xsd:enumeration value="Solution Sheet"/>
          <xsd:enumeration value="Sales Presentation"/>
          <xsd:enumeration value="Case Study"/>
          <xsd:enumeration value="Demo"/>
          <xsd:enumeration value="e-Book"/>
          <xsd:enumeration value="Blog article"/>
          <xsd:enumeration value="Website - Landingpage"/>
          <xsd:enumeration value="Press"/>
          <xsd:enumeration value="Value proposition"/>
          <xsd:enumeration value="Solution Training"/>
          <xsd:enumeration value="Video"/>
          <xsd:enumeration value="Infographic"/>
          <xsd:enumeration value="Report"/>
          <xsd:enumeration value="White paper"/>
          <xsd:enumeration value="Competition"/>
          <xsd:enumeration value="Guide"/>
          <xsd:enumeration value="Webinar"/>
          <xsd:enumeration value="Event"/>
          <xsd:enumeration value="Scrollable pdf (SoMe)"/>
        </xsd:restriction>
      </xsd:simpleType>
    </xsd:element>
    <xsd:element name="rg2m" ma:index="25" nillable="true" ma:displayName="Text" ma:format="Dropdown" ma:internalName="rg2m">
      <xsd:simpleType>
        <xsd:restriction base="dms:Text">
          <xsd:maxLength value="255"/>
        </xsd:restriction>
      </xsd:simpleType>
    </xsd:element>
    <xsd:element name="i0z9" ma:index="26" nillable="true" ma:displayName="Text" ma:internalName="i0z9" ma:readOnly="false">
      <xsd:simpleType>
        <xsd:restriction base="dms:Text"/>
      </xsd:simpleType>
    </xsd:element>
    <xsd:element name="TargetAudience" ma:index="27" nillable="true" ma:displayName="Target Audience" ma:format="Dropdown" ma:internalName="TargetAudience" ma:readOnly="false">
      <xsd:simpleType>
        <xsd:restriction base="dms:Choice">
          <xsd:enumeration value="International( customer)"/>
          <xsd:enumeration value="Social profit"/>
          <xsd:enumeration value="Public sector"/>
          <xsd:enumeration value="Accountants"/>
          <xsd:enumeration value="Starters"/>
          <xsd:enumeration value="Transport"/>
          <xsd:enumeration value="Construction"/>
          <xsd:enumeration value="Hospitality"/>
        </xsd:restriction>
      </xsd:simpleType>
    </xsd:element>
    <xsd:element name="MediaLengthInSeconds" ma:index="28" nillable="true" ma:displayName="Length (seconds)" ma:internalName="MediaLengthInSeconds" ma:readOnly="true">
      <xsd:simpleType>
        <xsd:restriction base="dms:Unknown"/>
      </xsd:simpleType>
    </xsd:element>
    <xsd:element name="MediaServiceLocation" ma:index="3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1481f8-6efc-41e0-9bcc-7ca31ac57c4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9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267F83-4BDF-47FB-96EA-3E6F937D9D75}">
  <ds:schemaRefs>
    <ds:schemaRef ds:uri="http://purl.org/dc/terms/"/>
    <ds:schemaRef ds:uri="401481f8-6efc-41e0-9bcc-7ca31ac57c4f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3f6ed042-f1dc-497b-acce-d684cb033ad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554E92F-7B55-42CC-AA20-16EB4767F8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ED5F4E-238E-4592-90B2-4786273E69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6ed042-f1dc-497b-acce-d684cb033ad7"/>
    <ds:schemaRef ds:uri="401481f8-6efc-41e0-9bcc-7ca31ac57c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READ THIS USER GUIDELINE</vt:lpstr>
      <vt:lpstr>Social-naming generator</vt:lpstr>
      <vt:lpstr>Search-naming generator</vt:lpstr>
      <vt:lpstr>DATA-social</vt:lpstr>
      <vt:lpstr>DATA-search</vt:lpstr>
      <vt:lpstr>LEGEND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Nelissen Kevin</dc:creator>
  <cp:keywords/>
  <dc:description/>
  <cp:lastModifiedBy>Kevin Nelissen</cp:lastModifiedBy>
  <cp:revision/>
  <dcterms:created xsi:type="dcterms:W3CDTF">2021-10-14T11:54:27Z</dcterms:created>
  <dcterms:modified xsi:type="dcterms:W3CDTF">2023-09-04T08:30:11Z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0x010100ADB38D24814E004CAE22E24A0999AF04</vt:lpwstr>
  </property>
</Properties>
</file>